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74CBF2D5-0873-43E3-98C6-D2A92DBF81F9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5表の5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5" i="17" l="1"/>
  <c r="Y45" i="17"/>
  <c r="Q45" i="17"/>
  <c r="K45" i="17"/>
  <c r="D45" i="17" s="1"/>
  <c r="E45" i="17"/>
  <c r="AF44" i="17"/>
  <c r="AD43" i="17"/>
  <c r="Q43" i="17"/>
  <c r="D43" i="17"/>
  <c r="AH42" i="17"/>
  <c r="Y42" i="17"/>
  <c r="Y43" i="17" s="1"/>
  <c r="Q42" i="17"/>
  <c r="K42" i="17"/>
  <c r="D42" i="17" s="1"/>
  <c r="E42" i="17"/>
  <c r="AH39" i="17"/>
  <c r="Y39" i="17"/>
  <c r="Q39" i="17"/>
  <c r="K39" i="17"/>
  <c r="E39" i="17"/>
  <c r="M38" i="17"/>
  <c r="AM36" i="17"/>
  <c r="AL36" i="17"/>
  <c r="AK36" i="17"/>
  <c r="AK38" i="17" s="1"/>
  <c r="AJ36" i="17"/>
  <c r="AI36" i="17"/>
  <c r="AH36" i="17"/>
  <c r="AG36" i="17"/>
  <c r="AF36" i="17"/>
  <c r="AE36" i="17"/>
  <c r="AD36" i="17"/>
  <c r="AC36" i="17"/>
  <c r="AB36" i="17"/>
  <c r="AA36" i="17"/>
  <c r="Z36" i="17"/>
  <c r="X36" i="17"/>
  <c r="W36" i="17"/>
  <c r="V36" i="17"/>
  <c r="U36" i="17"/>
  <c r="T36" i="17"/>
  <c r="S36" i="17"/>
  <c r="R36" i="17"/>
  <c r="P36" i="17"/>
  <c r="O36" i="17"/>
  <c r="N36" i="17"/>
  <c r="M36" i="17"/>
  <c r="L36" i="17"/>
  <c r="J36" i="17"/>
  <c r="I36" i="17"/>
  <c r="H36" i="17"/>
  <c r="G36" i="17"/>
  <c r="F36" i="17"/>
  <c r="M35" i="17"/>
  <c r="AD34" i="17"/>
  <c r="AC34" i="17"/>
  <c r="H34" i="17"/>
  <c r="F34" i="17"/>
  <c r="AH33" i="17"/>
  <c r="Y33" i="17"/>
  <c r="Q33" i="17"/>
  <c r="K33" i="17"/>
  <c r="E33" i="17"/>
  <c r="D33" i="17"/>
  <c r="AM32" i="17"/>
  <c r="AI31" i="17"/>
  <c r="AH31" i="17"/>
  <c r="N31" i="17"/>
  <c r="L31" i="17"/>
  <c r="K31" i="17"/>
  <c r="AH30" i="17"/>
  <c r="Y30" i="17"/>
  <c r="Q30" i="17"/>
  <c r="K30" i="17"/>
  <c r="E30" i="17"/>
  <c r="D30" i="17" s="1"/>
  <c r="AK29" i="17"/>
  <c r="V29" i="17"/>
  <c r="AH27" i="17"/>
  <c r="Y27" i="17"/>
  <c r="Q27" i="17"/>
  <c r="K27" i="17"/>
  <c r="E27" i="17"/>
  <c r="V26" i="17"/>
  <c r="AH24" i="17"/>
  <c r="Y24" i="17"/>
  <c r="Q24" i="17"/>
  <c r="K24" i="17"/>
  <c r="E24" i="17"/>
  <c r="D24" i="17" s="1"/>
  <c r="AJ25" i="17" s="1"/>
  <c r="AK23" i="17"/>
  <c r="V23" i="17"/>
  <c r="M23" i="17"/>
  <c r="AH21" i="17"/>
  <c r="Y21" i="17"/>
  <c r="Q21" i="17"/>
  <c r="K21" i="17"/>
  <c r="E21" i="17"/>
  <c r="V20" i="17"/>
  <c r="AM18" i="17"/>
  <c r="AL18" i="17"/>
  <c r="AK18" i="17"/>
  <c r="AJ18" i="17"/>
  <c r="AI18" i="17"/>
  <c r="AG18" i="17"/>
  <c r="AF18" i="17"/>
  <c r="AE18" i="17"/>
  <c r="AD18" i="17"/>
  <c r="AC18" i="17"/>
  <c r="AB18" i="17"/>
  <c r="AA18" i="17"/>
  <c r="Z18" i="17"/>
  <c r="X18" i="17"/>
  <c r="W18" i="17"/>
  <c r="V18" i="17"/>
  <c r="U18" i="17"/>
  <c r="T18" i="17"/>
  <c r="S18" i="17"/>
  <c r="R18" i="17"/>
  <c r="P18" i="17"/>
  <c r="O18" i="17"/>
  <c r="N18" i="17"/>
  <c r="M18" i="17"/>
  <c r="M20" i="17" s="1"/>
  <c r="L18" i="17"/>
  <c r="K18" i="17"/>
  <c r="J18" i="17"/>
  <c r="I18" i="17"/>
  <c r="H18" i="17"/>
  <c r="H20" i="17" s="1"/>
  <c r="G18" i="17"/>
  <c r="F18" i="17"/>
  <c r="AK17" i="17"/>
  <c r="AE17" i="17"/>
  <c r="V17" i="17"/>
  <c r="U17" i="17"/>
  <c r="O17" i="17"/>
  <c r="AH15" i="17"/>
  <c r="Y15" i="17"/>
  <c r="Q15" i="17"/>
  <c r="K15" i="17"/>
  <c r="E15" i="17"/>
  <c r="AG14" i="17"/>
  <c r="AE14" i="17"/>
  <c r="V14" i="17"/>
  <c r="U14" i="17"/>
  <c r="M14" i="17"/>
  <c r="L14" i="17"/>
  <c r="G14" i="17"/>
  <c r="AH12" i="17"/>
  <c r="Y12" i="17"/>
  <c r="Q12" i="17"/>
  <c r="K12" i="17"/>
  <c r="E12" i="17"/>
  <c r="AF11" i="17"/>
  <c r="X11" i="17"/>
  <c r="V11" i="17"/>
  <c r="H11" i="17"/>
  <c r="AM9" i="17"/>
  <c r="AM17" i="17" s="1"/>
  <c r="AL9" i="17"/>
  <c r="AL17" i="17" s="1"/>
  <c r="AK9" i="17"/>
  <c r="AK14" i="17" s="1"/>
  <c r="AG9" i="17"/>
  <c r="AF9" i="17"/>
  <c r="AE9" i="17"/>
  <c r="AD9" i="17"/>
  <c r="AC9" i="17"/>
  <c r="AC17" i="17" s="1"/>
  <c r="X9" i="17"/>
  <c r="W9" i="17"/>
  <c r="W11" i="17" s="1"/>
  <c r="V9" i="17"/>
  <c r="U9" i="17"/>
  <c r="T9" i="17"/>
  <c r="P9" i="17"/>
  <c r="P11" i="17" s="1"/>
  <c r="O9" i="17"/>
  <c r="N9" i="17"/>
  <c r="N29" i="17" s="1"/>
  <c r="M9" i="17"/>
  <c r="M17" i="17" s="1"/>
  <c r="L9" i="17"/>
  <c r="H9" i="17"/>
  <c r="G9" i="17"/>
  <c r="F9" i="17"/>
  <c r="F17" i="17" s="1"/>
  <c r="Y13" i="17" l="1"/>
  <c r="T41" i="17"/>
  <c r="T17" i="17"/>
  <c r="T35" i="17"/>
  <c r="T29" i="17"/>
  <c r="T23" i="17"/>
  <c r="T47" i="17"/>
  <c r="T44" i="17"/>
  <c r="AE29" i="17"/>
  <c r="AE41" i="17"/>
  <c r="AE44" i="17"/>
  <c r="AE35" i="17"/>
  <c r="AE23" i="17"/>
  <c r="AE47" i="17"/>
  <c r="AE32" i="17"/>
  <c r="AE26" i="17"/>
  <c r="AE20" i="17"/>
  <c r="T11" i="17"/>
  <c r="K9" i="17"/>
  <c r="K29" i="17" s="1"/>
  <c r="D21" i="17"/>
  <c r="AI25" i="17"/>
  <c r="I38" i="17"/>
  <c r="I9" i="17"/>
  <c r="AB38" i="17"/>
  <c r="G29" i="17"/>
  <c r="G41" i="17"/>
  <c r="G44" i="17"/>
  <c r="G35" i="17"/>
  <c r="G23" i="17"/>
  <c r="G47" i="17"/>
  <c r="G32" i="17"/>
  <c r="G26" i="17"/>
  <c r="AF41" i="17"/>
  <c r="AF35" i="17"/>
  <c r="AF29" i="17"/>
  <c r="AF23" i="17"/>
  <c r="AF47" i="17"/>
  <c r="AF14" i="17"/>
  <c r="AF32" i="17"/>
  <c r="AF17" i="17"/>
  <c r="AF26" i="17"/>
  <c r="AF20" i="17"/>
  <c r="F11" i="17"/>
  <c r="AL11" i="17"/>
  <c r="AL14" i="17"/>
  <c r="L20" i="17"/>
  <c r="J38" i="17"/>
  <c r="T38" i="17"/>
  <c r="AG46" i="17"/>
  <c r="I46" i="17"/>
  <c r="AM46" i="17"/>
  <c r="AE46" i="17"/>
  <c r="W46" i="17"/>
  <c r="O46" i="17"/>
  <c r="G46" i="17"/>
  <c r="AK46" i="17"/>
  <c r="AC46" i="17"/>
  <c r="U46" i="17"/>
  <c r="M46" i="17"/>
  <c r="AJ46" i="17"/>
  <c r="X46" i="17"/>
  <c r="AI46" i="17"/>
  <c r="V46" i="17"/>
  <c r="J46" i="17"/>
  <c r="T46" i="17"/>
  <c r="H46" i="17"/>
  <c r="AF46" i="17"/>
  <c r="S46" i="17"/>
  <c r="F46" i="17"/>
  <c r="AD46" i="17"/>
  <c r="R46" i="17"/>
  <c r="D46" i="17"/>
  <c r="AB46" i="17"/>
  <c r="P46" i="17"/>
  <c r="AA46" i="17"/>
  <c r="N46" i="17"/>
  <c r="Z46" i="17"/>
  <c r="L46" i="17"/>
  <c r="H41" i="17"/>
  <c r="H47" i="17"/>
  <c r="H35" i="17"/>
  <c r="H29" i="17"/>
  <c r="H23" i="17"/>
  <c r="H14" i="17"/>
  <c r="H44" i="17"/>
  <c r="H32" i="17"/>
  <c r="H26" i="17"/>
  <c r="H17" i="17"/>
  <c r="V41" i="17"/>
  <c r="V38" i="17"/>
  <c r="V35" i="17"/>
  <c r="V47" i="17"/>
  <c r="V44" i="17"/>
  <c r="V32" i="17"/>
  <c r="G11" i="17"/>
  <c r="AM11" i="17"/>
  <c r="T14" i="17"/>
  <c r="G17" i="17"/>
  <c r="P29" i="17"/>
  <c r="P35" i="17"/>
  <c r="AD38" i="17"/>
  <c r="AL38" i="17"/>
  <c r="AD44" i="17"/>
  <c r="AD41" i="17"/>
  <c r="AD35" i="17"/>
  <c r="AD29" i="17"/>
  <c r="AD23" i="17"/>
  <c r="AD47" i="17"/>
  <c r="AD32" i="17"/>
  <c r="AD17" i="17"/>
  <c r="AD26" i="17"/>
  <c r="AD20" i="17"/>
  <c r="AG25" i="17"/>
  <c r="I25" i="17"/>
  <c r="AK25" i="17"/>
  <c r="AC25" i="17"/>
  <c r="U25" i="17"/>
  <c r="M25" i="17"/>
  <c r="AE25" i="17"/>
  <c r="T25" i="17"/>
  <c r="J25" i="17"/>
  <c r="AD25" i="17"/>
  <c r="S25" i="17"/>
  <c r="H25" i="17"/>
  <c r="AM25" i="17"/>
  <c r="AB25" i="17"/>
  <c r="R25" i="17"/>
  <c r="G25" i="17"/>
  <c r="AL25" i="17"/>
  <c r="AA25" i="17"/>
  <c r="P25" i="17"/>
  <c r="F25" i="17"/>
  <c r="AF25" i="17"/>
  <c r="K25" i="17"/>
  <c r="Z25" i="17"/>
  <c r="D25" i="17"/>
  <c r="X25" i="17"/>
  <c r="V25" i="17"/>
  <c r="W25" i="17"/>
  <c r="W29" i="17"/>
  <c r="W41" i="17"/>
  <c r="W44" i="17"/>
  <c r="W35" i="17"/>
  <c r="W23" i="17"/>
  <c r="W47" i="17"/>
  <c r="W32" i="17"/>
  <c r="W26" i="17"/>
  <c r="W14" i="17"/>
  <c r="P23" i="17"/>
  <c r="T26" i="17"/>
  <c r="T32" i="17"/>
  <c r="S9" i="17"/>
  <c r="L38" i="17"/>
  <c r="L47" i="17"/>
  <c r="L35" i="17"/>
  <c r="L17" i="17"/>
  <c r="L44" i="17"/>
  <c r="L32" i="17"/>
  <c r="L26" i="17"/>
  <c r="L41" i="17"/>
  <c r="L29" i="17"/>
  <c r="L23" i="17"/>
  <c r="D12" i="17"/>
  <c r="K13" i="17" s="1"/>
  <c r="L11" i="17"/>
  <c r="T20" i="17"/>
  <c r="L25" i="17"/>
  <c r="P44" i="17"/>
  <c r="P32" i="17"/>
  <c r="P26" i="17"/>
  <c r="P41" i="17"/>
  <c r="P14" i="17"/>
  <c r="P47" i="17"/>
  <c r="P17" i="17"/>
  <c r="J20" i="17"/>
  <c r="J9" i="17"/>
  <c r="F41" i="17"/>
  <c r="F32" i="17"/>
  <c r="F26" i="17"/>
  <c r="F47" i="17"/>
  <c r="F35" i="17"/>
  <c r="F29" i="17"/>
  <c r="F23" i="17"/>
  <c r="F44" i="17"/>
  <c r="F14" i="17"/>
  <c r="AJ9" i="17"/>
  <c r="AJ20" i="17" s="1"/>
  <c r="X35" i="17"/>
  <c r="X47" i="17"/>
  <c r="X44" i="17"/>
  <c r="X32" i="17"/>
  <c r="X26" i="17"/>
  <c r="X14" i="17"/>
  <c r="X29" i="17"/>
  <c r="X17" i="17"/>
  <c r="X41" i="17"/>
  <c r="N47" i="17"/>
  <c r="N44" i="17"/>
  <c r="N32" i="17"/>
  <c r="N26" i="17"/>
  <c r="N41" i="17"/>
  <c r="N38" i="17"/>
  <c r="N35" i="17"/>
  <c r="N23" i="17"/>
  <c r="N17" i="17"/>
  <c r="N14" i="17"/>
  <c r="AB9" i="17"/>
  <c r="AL47" i="17"/>
  <c r="AL32" i="17"/>
  <c r="AL26" i="17"/>
  <c r="AL20" i="17"/>
  <c r="AL44" i="17"/>
  <c r="AL35" i="17"/>
  <c r="AL29" i="17"/>
  <c r="AL23" i="17"/>
  <c r="AL41" i="17"/>
  <c r="N11" i="17"/>
  <c r="AD11" i="17"/>
  <c r="Y18" i="17"/>
  <c r="Z9" i="17"/>
  <c r="Z20" i="17" s="1"/>
  <c r="AH18" i="17"/>
  <c r="X23" i="17"/>
  <c r="N25" i="17"/>
  <c r="D27" i="17"/>
  <c r="AM34" i="17"/>
  <c r="AE34" i="17"/>
  <c r="W34" i="17"/>
  <c r="O34" i="17"/>
  <c r="G34" i="17"/>
  <c r="AI34" i="17"/>
  <c r="AA34" i="17"/>
  <c r="S34" i="17"/>
  <c r="AK34" i="17"/>
  <c r="AJ34" i="17"/>
  <c r="Y34" i="17"/>
  <c r="N34" i="17"/>
  <c r="D34" i="17"/>
  <c r="AH34" i="17"/>
  <c r="X34" i="17"/>
  <c r="M34" i="17"/>
  <c r="AG34" i="17"/>
  <c r="V34" i="17"/>
  <c r="L34" i="17"/>
  <c r="AF34" i="17"/>
  <c r="U34" i="17"/>
  <c r="J34" i="17"/>
  <c r="Z34" i="17"/>
  <c r="E34" i="17"/>
  <c r="T34" i="17"/>
  <c r="R34" i="17"/>
  <c r="P34" i="17"/>
  <c r="Q34" i="17"/>
  <c r="AL34" i="17"/>
  <c r="I34" i="17"/>
  <c r="X38" i="17"/>
  <c r="AL46" i="17"/>
  <c r="O29" i="17"/>
  <c r="O41" i="17"/>
  <c r="O44" i="17"/>
  <c r="O35" i="17"/>
  <c r="O23" i="17"/>
  <c r="O32" i="17"/>
  <c r="O26" i="17"/>
  <c r="O14" i="17"/>
  <c r="AM29" i="17"/>
  <c r="AM41" i="17"/>
  <c r="AM44" i="17"/>
  <c r="AM35" i="17"/>
  <c r="AM23" i="17"/>
  <c r="AM47" i="17"/>
  <c r="AM14" i="17"/>
  <c r="AM26" i="17"/>
  <c r="AM20" i="17"/>
  <c r="O11" i="17"/>
  <c r="AE11" i="17"/>
  <c r="AD14" i="17"/>
  <c r="AH9" i="17"/>
  <c r="W17" i="17"/>
  <c r="Q18" i="17"/>
  <c r="Q9" i="17" s="1"/>
  <c r="R9" i="17"/>
  <c r="AA9" i="17"/>
  <c r="AI9" i="17"/>
  <c r="AI20" i="17" s="1"/>
  <c r="AB20" i="17"/>
  <c r="O25" i="17"/>
  <c r="AK31" i="17"/>
  <c r="AC31" i="17"/>
  <c r="U31" i="17"/>
  <c r="M31" i="17"/>
  <c r="AG31" i="17"/>
  <c r="I31" i="17"/>
  <c r="AE31" i="17"/>
  <c r="T31" i="17"/>
  <c r="J31" i="17"/>
  <c r="AD31" i="17"/>
  <c r="S31" i="17"/>
  <c r="H31" i="17"/>
  <c r="AM31" i="17"/>
  <c r="AB31" i="17"/>
  <c r="R31" i="17"/>
  <c r="G31" i="17"/>
  <c r="AL31" i="17"/>
  <c r="AA31" i="17"/>
  <c r="P31" i="17"/>
  <c r="F31" i="17"/>
  <c r="Z31" i="17"/>
  <c r="D31" i="17"/>
  <c r="X31" i="17"/>
  <c r="W31" i="17"/>
  <c r="AJ31" i="17"/>
  <c r="V31" i="17"/>
  <c r="O31" i="17"/>
  <c r="AF31" i="17"/>
  <c r="AB34" i="17"/>
  <c r="O47" i="17"/>
  <c r="AH25" i="17"/>
  <c r="Q25" i="17"/>
  <c r="K34" i="17"/>
  <c r="Q46" i="17"/>
  <c r="F20" i="17"/>
  <c r="N20" i="17"/>
  <c r="Y25" i="17"/>
  <c r="AK35" i="17"/>
  <c r="AF38" i="17"/>
  <c r="AG41" i="17"/>
  <c r="AG32" i="17"/>
  <c r="AG44" i="17"/>
  <c r="AG47" i="17"/>
  <c r="AG26" i="17"/>
  <c r="AG35" i="17"/>
  <c r="AG17" i="17"/>
  <c r="AG11" i="17"/>
  <c r="G20" i="17"/>
  <c r="O20" i="17"/>
  <c r="W20" i="17"/>
  <c r="AG23" i="17"/>
  <c r="AH26" i="17"/>
  <c r="Y31" i="17"/>
  <c r="F38" i="17"/>
  <c r="AG38" i="17"/>
  <c r="AH46" i="17"/>
  <c r="P20" i="17"/>
  <c r="X20" i="17"/>
  <c r="AG29" i="17"/>
  <c r="Y36" i="17"/>
  <c r="Z38" i="17"/>
  <c r="M47" i="17"/>
  <c r="M26" i="17"/>
  <c r="M41" i="17"/>
  <c r="M32" i="17"/>
  <c r="M44" i="17"/>
  <c r="U47" i="17"/>
  <c r="U26" i="17"/>
  <c r="U41" i="17"/>
  <c r="U32" i="17"/>
  <c r="U38" i="17"/>
  <c r="U35" i="17"/>
  <c r="U29" i="17"/>
  <c r="U23" i="17"/>
  <c r="U44" i="17"/>
  <c r="AC47" i="17"/>
  <c r="AC26" i="17"/>
  <c r="AC41" i="17"/>
  <c r="AC32" i="17"/>
  <c r="AC44" i="17"/>
  <c r="AC38" i="17"/>
  <c r="AC35" i="17"/>
  <c r="AC29" i="17"/>
  <c r="AC23" i="17"/>
  <c r="AK47" i="17"/>
  <c r="AK26" i="17"/>
  <c r="AK41" i="17"/>
  <c r="AK32" i="17"/>
  <c r="AK44" i="17"/>
  <c r="M11" i="17"/>
  <c r="U11" i="17"/>
  <c r="AC11" i="17"/>
  <c r="AK11" i="17"/>
  <c r="AH14" i="17"/>
  <c r="AC14" i="17"/>
  <c r="D15" i="17"/>
  <c r="AH16" i="17" s="1"/>
  <c r="E16" i="17"/>
  <c r="AG20" i="17"/>
  <c r="M29" i="17"/>
  <c r="H38" i="17"/>
  <c r="Q36" i="17"/>
  <c r="R38" i="17"/>
  <c r="AM43" i="17"/>
  <c r="AE43" i="17"/>
  <c r="W43" i="17"/>
  <c r="O43" i="17"/>
  <c r="G43" i="17"/>
  <c r="AK43" i="17"/>
  <c r="AC43" i="17"/>
  <c r="U43" i="17"/>
  <c r="M43" i="17"/>
  <c r="E43" i="17"/>
  <c r="AI43" i="17"/>
  <c r="AA43" i="17"/>
  <c r="S43" i="17"/>
  <c r="AB43" i="17"/>
  <c r="P43" i="17"/>
  <c r="Z43" i="17"/>
  <c r="N43" i="17"/>
  <c r="AL43" i="17"/>
  <c r="L43" i="17"/>
  <c r="AJ43" i="17"/>
  <c r="X43" i="17"/>
  <c r="J43" i="17"/>
  <c r="AH43" i="17"/>
  <c r="V43" i="17"/>
  <c r="I43" i="17"/>
  <c r="AG43" i="17"/>
  <c r="T43" i="17"/>
  <c r="H43" i="17"/>
  <c r="AF43" i="17"/>
  <c r="R43" i="17"/>
  <c r="F43" i="17"/>
  <c r="Y46" i="17"/>
  <c r="E18" i="17"/>
  <c r="U20" i="17"/>
  <c r="AC20" i="17"/>
  <c r="AK20" i="17"/>
  <c r="K36" i="17"/>
  <c r="P38" i="17"/>
  <c r="E25" i="17"/>
  <c r="E31" i="17"/>
  <c r="E36" i="17"/>
  <c r="D39" i="17"/>
  <c r="K44" i="17"/>
  <c r="K43" i="17"/>
  <c r="AH47" i="17"/>
  <c r="O38" i="17"/>
  <c r="W38" i="17"/>
  <c r="AE38" i="17"/>
  <c r="AM38" i="17"/>
  <c r="G38" i="17"/>
  <c r="K46" i="17"/>
  <c r="Q31" i="17"/>
  <c r="S38" i="17"/>
  <c r="AA38" i="17"/>
  <c r="E46" i="17"/>
  <c r="Q11" i="17" l="1"/>
  <c r="Q14" i="17"/>
  <c r="Q44" i="17"/>
  <c r="Q23" i="17"/>
  <c r="Q26" i="17"/>
  <c r="Q29" i="17"/>
  <c r="Q47" i="17"/>
  <c r="Q17" i="17"/>
  <c r="Q41" i="17"/>
  <c r="Q32" i="17"/>
  <c r="Q35" i="17"/>
  <c r="AK40" i="17"/>
  <c r="AC40" i="17"/>
  <c r="U40" i="17"/>
  <c r="M40" i="17"/>
  <c r="AI40" i="17"/>
  <c r="AG40" i="17"/>
  <c r="I40" i="17"/>
  <c r="AF40" i="17"/>
  <c r="V40" i="17"/>
  <c r="AE40" i="17"/>
  <c r="T40" i="17"/>
  <c r="J40" i="17"/>
  <c r="AD40" i="17"/>
  <c r="S40" i="17"/>
  <c r="H40" i="17"/>
  <c r="AB40" i="17"/>
  <c r="R40" i="17"/>
  <c r="G40" i="17"/>
  <c r="AM40" i="17"/>
  <c r="AA40" i="17"/>
  <c r="P40" i="17"/>
  <c r="F40" i="17"/>
  <c r="AL40" i="17"/>
  <c r="Z40" i="17"/>
  <c r="O40" i="17"/>
  <c r="D40" i="17"/>
  <c r="AJ40" i="17"/>
  <c r="X40" i="17"/>
  <c r="N40" i="17"/>
  <c r="AH40" i="17"/>
  <c r="W40" i="17"/>
  <c r="L40" i="17"/>
  <c r="Y20" i="17"/>
  <c r="K47" i="17"/>
  <c r="Q38" i="17"/>
  <c r="AB44" i="17"/>
  <c r="AB17" i="17"/>
  <c r="AB41" i="17"/>
  <c r="AB35" i="17"/>
  <c r="AB29" i="17"/>
  <c r="AB23" i="17"/>
  <c r="AB26" i="17"/>
  <c r="AB32" i="17"/>
  <c r="AB14" i="17"/>
  <c r="AB11" i="17"/>
  <c r="AB47" i="17"/>
  <c r="Q16" i="17"/>
  <c r="K35" i="17"/>
  <c r="AA44" i="17"/>
  <c r="AA35" i="17"/>
  <c r="AA23" i="17"/>
  <c r="AA47" i="17"/>
  <c r="AA29" i="17"/>
  <c r="AA32" i="17"/>
  <c r="AA26" i="17"/>
  <c r="AA17" i="17"/>
  <c r="AA41" i="17"/>
  <c r="AA14" i="17"/>
  <c r="AA11" i="17"/>
  <c r="AH35" i="17"/>
  <c r="AH41" i="17"/>
  <c r="AH44" i="17"/>
  <c r="AH29" i="17"/>
  <c r="AH23" i="17"/>
  <c r="AH11" i="17"/>
  <c r="AH38" i="17"/>
  <c r="S44" i="17"/>
  <c r="S35" i="17"/>
  <c r="S23" i="17"/>
  <c r="S47" i="17"/>
  <c r="S29" i="17"/>
  <c r="S41" i="17"/>
  <c r="S17" i="17"/>
  <c r="S14" i="17"/>
  <c r="S11" i="17"/>
  <c r="S32" i="17"/>
  <c r="S26" i="17"/>
  <c r="AM22" i="17"/>
  <c r="AE22" i="17"/>
  <c r="W22" i="17"/>
  <c r="O22" i="17"/>
  <c r="G22" i="17"/>
  <c r="AI22" i="17"/>
  <c r="AA22" i="17"/>
  <c r="S22" i="17"/>
  <c r="AJ22" i="17"/>
  <c r="Y22" i="17"/>
  <c r="N22" i="17"/>
  <c r="D22" i="17"/>
  <c r="AH22" i="17"/>
  <c r="X22" i="17"/>
  <c r="M22" i="17"/>
  <c r="AG22" i="17"/>
  <c r="V22" i="17"/>
  <c r="L22" i="17"/>
  <c r="AF22" i="17"/>
  <c r="U22" i="17"/>
  <c r="J22" i="17"/>
  <c r="AC22" i="17"/>
  <c r="H22" i="17"/>
  <c r="AB22" i="17"/>
  <c r="F22" i="17"/>
  <c r="Z22" i="17"/>
  <c r="E22" i="17"/>
  <c r="R22" i="17"/>
  <c r="T22" i="17"/>
  <c r="Q22" i="17"/>
  <c r="P22" i="17"/>
  <c r="I22" i="17"/>
  <c r="AL22" i="17"/>
  <c r="AK22" i="17"/>
  <c r="AD22" i="17"/>
  <c r="Q20" i="17"/>
  <c r="K17" i="17"/>
  <c r="K32" i="17"/>
  <c r="K26" i="17"/>
  <c r="K11" i="17"/>
  <c r="K41" i="17"/>
  <c r="K14" i="17"/>
  <c r="E20" i="17"/>
  <c r="D18" i="17"/>
  <c r="Y37" i="17"/>
  <c r="D36" i="17"/>
  <c r="E38" i="17"/>
  <c r="AH32" i="17"/>
  <c r="AI28" i="17"/>
  <c r="AA28" i="17"/>
  <c r="S28" i="17"/>
  <c r="AM28" i="17"/>
  <c r="AE28" i="17"/>
  <c r="W28" i="17"/>
  <c r="O28" i="17"/>
  <c r="G28" i="17"/>
  <c r="AJ28" i="17"/>
  <c r="Y28" i="17"/>
  <c r="N28" i="17"/>
  <c r="D28" i="17"/>
  <c r="AH28" i="17"/>
  <c r="X28" i="17"/>
  <c r="M28" i="17"/>
  <c r="AG28" i="17"/>
  <c r="V28" i="17"/>
  <c r="L28" i="17"/>
  <c r="AF28" i="17"/>
  <c r="U28" i="17"/>
  <c r="J28" i="17"/>
  <c r="AB28" i="17"/>
  <c r="F28" i="17"/>
  <c r="Z28" i="17"/>
  <c r="E28" i="17"/>
  <c r="T28" i="17"/>
  <c r="Q28" i="17"/>
  <c r="R28" i="17"/>
  <c r="AL28" i="17"/>
  <c r="AC28" i="17"/>
  <c r="P28" i="17"/>
  <c r="I28" i="17"/>
  <c r="AD28" i="17"/>
  <c r="H28" i="17"/>
  <c r="AK28" i="17"/>
  <c r="K28" i="17"/>
  <c r="E9" i="17"/>
  <c r="S20" i="17"/>
  <c r="K22" i="17"/>
  <c r="Z47" i="17"/>
  <c r="Z14" i="17"/>
  <c r="Z44" i="17"/>
  <c r="Z32" i="17"/>
  <c r="Z26" i="17"/>
  <c r="Z17" i="17"/>
  <c r="Z41" i="17"/>
  <c r="Z29" i="17"/>
  <c r="Z23" i="17"/>
  <c r="Z11" i="17"/>
  <c r="Z35" i="17"/>
  <c r="E40" i="17"/>
  <c r="AF16" i="17"/>
  <c r="X16" i="17"/>
  <c r="P16" i="17"/>
  <c r="H16" i="17"/>
  <c r="AM16" i="17"/>
  <c r="AE16" i="17"/>
  <c r="AL16" i="17"/>
  <c r="AD16" i="17"/>
  <c r="V16" i="17"/>
  <c r="N16" i="17"/>
  <c r="F16" i="17"/>
  <c r="AK16" i="17"/>
  <c r="AC16" i="17"/>
  <c r="U16" i="17"/>
  <c r="M16" i="17"/>
  <c r="AJ16" i="17"/>
  <c r="W16" i="17"/>
  <c r="J16" i="17"/>
  <c r="S16" i="17"/>
  <c r="G16" i="17"/>
  <c r="AB16" i="17"/>
  <c r="AG16" i="17"/>
  <c r="R16" i="17"/>
  <c r="D16" i="17"/>
  <c r="AA16" i="17"/>
  <c r="Z16" i="17"/>
  <c r="Y16" i="17"/>
  <c r="AI16" i="17"/>
  <c r="I16" i="17"/>
  <c r="T16" i="17"/>
  <c r="O16" i="17"/>
  <c r="L16" i="17"/>
  <c r="K16" i="17"/>
  <c r="K37" i="17"/>
  <c r="K38" i="17"/>
  <c r="Y40" i="17"/>
  <c r="AH17" i="17"/>
  <c r="AA20" i="17"/>
  <c r="Q13" i="17"/>
  <c r="J41" i="17"/>
  <c r="J47" i="17"/>
  <c r="J35" i="17"/>
  <c r="J29" i="17"/>
  <c r="J23" i="17"/>
  <c r="J17" i="17"/>
  <c r="J44" i="17"/>
  <c r="J32" i="17"/>
  <c r="J26" i="17"/>
  <c r="J11" i="17"/>
  <c r="J14" i="17"/>
  <c r="K23" i="17"/>
  <c r="AI44" i="17"/>
  <c r="AI35" i="17"/>
  <c r="AI23" i="17"/>
  <c r="AI47" i="17"/>
  <c r="AI29" i="17"/>
  <c r="AI41" i="17"/>
  <c r="AI17" i="17"/>
  <c r="AI32" i="17"/>
  <c r="AI26" i="17"/>
  <c r="AI11" i="17"/>
  <c r="AI14" i="17"/>
  <c r="AJ47" i="17"/>
  <c r="AJ17" i="17"/>
  <c r="AJ32" i="17"/>
  <c r="AJ26" i="17"/>
  <c r="AJ44" i="17"/>
  <c r="AJ38" i="17"/>
  <c r="AJ23" i="17"/>
  <c r="AJ41" i="17"/>
  <c r="AJ35" i="17"/>
  <c r="AJ14" i="17"/>
  <c r="AJ29" i="17"/>
  <c r="AJ11" i="17"/>
  <c r="Q40" i="17"/>
  <c r="K40" i="17"/>
  <c r="R44" i="17"/>
  <c r="R14" i="17"/>
  <c r="R41" i="17"/>
  <c r="R35" i="17"/>
  <c r="R29" i="17"/>
  <c r="R23" i="17"/>
  <c r="R17" i="17"/>
  <c r="R47" i="17"/>
  <c r="R26" i="17"/>
  <c r="R11" i="17"/>
  <c r="R32" i="17"/>
  <c r="AJ13" i="17"/>
  <c r="AI13" i="17"/>
  <c r="AA13" i="17"/>
  <c r="S13" i="17"/>
  <c r="AG13" i="17"/>
  <c r="I13" i="17"/>
  <c r="W13" i="17"/>
  <c r="G13" i="17"/>
  <c r="AF13" i="17"/>
  <c r="X13" i="17"/>
  <c r="P13" i="17"/>
  <c r="H13" i="17"/>
  <c r="AE13" i="17"/>
  <c r="O13" i="17"/>
  <c r="AC13" i="17"/>
  <c r="M13" i="17"/>
  <c r="AB13" i="17"/>
  <c r="L13" i="17"/>
  <c r="F13" i="17"/>
  <c r="N13" i="17"/>
  <c r="Z13" i="17"/>
  <c r="J13" i="17"/>
  <c r="AM13" i="17"/>
  <c r="D9" i="17"/>
  <c r="V13" i="17"/>
  <c r="AD13" i="17"/>
  <c r="AL13" i="17"/>
  <c r="U13" i="17"/>
  <c r="E13" i="17"/>
  <c r="AK13" i="17"/>
  <c r="T13" i="17"/>
  <c r="D13" i="17"/>
  <c r="AH13" i="17"/>
  <c r="R13" i="17"/>
  <c r="Y9" i="17"/>
  <c r="AI38" i="17"/>
  <c r="R20" i="17"/>
  <c r="AH19" i="17"/>
  <c r="AH20" i="17"/>
  <c r="I41" i="17"/>
  <c r="I32" i="17"/>
  <c r="I44" i="17"/>
  <c r="I47" i="17"/>
  <c r="I26" i="17"/>
  <c r="I35" i="17"/>
  <c r="I29" i="17"/>
  <c r="I23" i="17"/>
  <c r="I17" i="17"/>
  <c r="I14" i="17"/>
  <c r="I11" i="17"/>
  <c r="I20" i="17"/>
  <c r="K20" i="17"/>
  <c r="AK10" i="17" l="1"/>
  <c r="U10" i="17"/>
  <c r="AC10" i="17"/>
  <c r="M10" i="17"/>
  <c r="T10" i="17"/>
  <c r="AF10" i="17"/>
  <c r="D10" i="17"/>
  <c r="D11" i="17"/>
  <c r="X10" i="17"/>
  <c r="H10" i="17"/>
  <c r="G10" i="17"/>
  <c r="L10" i="17"/>
  <c r="AL10" i="17"/>
  <c r="P10" i="17"/>
  <c r="D26" i="17"/>
  <c r="AD10" i="17"/>
  <c r="AE10" i="17"/>
  <c r="D32" i="17"/>
  <c r="D35" i="17"/>
  <c r="D44" i="17"/>
  <c r="V10" i="17"/>
  <c r="N10" i="17"/>
  <c r="D47" i="17"/>
  <c r="W10" i="17"/>
  <c r="O10" i="17"/>
  <c r="F10" i="17"/>
  <c r="AM10" i="17"/>
  <c r="AG10" i="17"/>
  <c r="AJ10" i="17"/>
  <c r="D19" i="17"/>
  <c r="AL19" i="17"/>
  <c r="V19" i="17"/>
  <c r="F19" i="17"/>
  <c r="AK19" i="17"/>
  <c r="U19" i="17"/>
  <c r="AF19" i="17"/>
  <c r="P19" i="17"/>
  <c r="N19" i="17"/>
  <c r="AE19" i="17"/>
  <c r="O19" i="17"/>
  <c r="AD19" i="17"/>
  <c r="W19" i="17"/>
  <c r="M19" i="17"/>
  <c r="G19" i="17"/>
  <c r="X19" i="17"/>
  <c r="H19" i="17"/>
  <c r="D20" i="17"/>
  <c r="AM19" i="17"/>
  <c r="AC19" i="17"/>
  <c r="L19" i="17"/>
  <c r="J19" i="17"/>
  <c r="I19" i="17"/>
  <c r="T19" i="17"/>
  <c r="AJ19" i="17"/>
  <c r="S19" i="17"/>
  <c r="AG19" i="17"/>
  <c r="AA19" i="17"/>
  <c r="R19" i="17"/>
  <c r="AB19" i="17"/>
  <c r="Z19" i="17"/>
  <c r="AI19" i="17"/>
  <c r="K19" i="17"/>
  <c r="J10" i="17"/>
  <c r="E19" i="17"/>
  <c r="Y19" i="17"/>
  <c r="Q19" i="17"/>
  <c r="D23" i="17"/>
  <c r="S10" i="17"/>
  <c r="K10" i="17"/>
  <c r="AB10" i="17"/>
  <c r="R10" i="17"/>
  <c r="D14" i="17"/>
  <c r="AI10" i="17"/>
  <c r="D17" i="17"/>
  <c r="E44" i="17"/>
  <c r="E11" i="17"/>
  <c r="E35" i="17"/>
  <c r="E29" i="17"/>
  <c r="E23" i="17"/>
  <c r="E10" i="17"/>
  <c r="E17" i="17"/>
  <c r="E14" i="17"/>
  <c r="E26" i="17"/>
  <c r="E32" i="17"/>
  <c r="E47" i="17"/>
  <c r="E41" i="17"/>
  <c r="AK37" i="17"/>
  <c r="AJ37" i="17"/>
  <c r="N37" i="17"/>
  <c r="D37" i="17"/>
  <c r="L37" i="17"/>
  <c r="D38" i="17"/>
  <c r="AC37" i="17"/>
  <c r="AL37" i="17"/>
  <c r="AB37" i="17"/>
  <c r="F37" i="17"/>
  <c r="AH37" i="17"/>
  <c r="S37" i="17"/>
  <c r="R37" i="17"/>
  <c r="AA37" i="17"/>
  <c r="G37" i="17"/>
  <c r="AF37" i="17"/>
  <c r="AI37" i="17"/>
  <c r="O37" i="17"/>
  <c r="AE37" i="17"/>
  <c r="U37" i="17"/>
  <c r="M37" i="17"/>
  <c r="H37" i="17"/>
  <c r="T37" i="17"/>
  <c r="W37" i="17"/>
  <c r="P37" i="17"/>
  <c r="AD37" i="17"/>
  <c r="V37" i="17"/>
  <c r="J37" i="17"/>
  <c r="I37" i="17"/>
  <c r="X37" i="17"/>
  <c r="Z37" i="17"/>
  <c r="AG37" i="17"/>
  <c r="AM37" i="17"/>
  <c r="AH10" i="17"/>
  <c r="AA10" i="17"/>
  <c r="D41" i="17"/>
  <c r="Y10" i="17"/>
  <c r="Y23" i="17"/>
  <c r="Y29" i="17"/>
  <c r="Y11" i="17"/>
  <c r="Y35" i="17"/>
  <c r="Y14" i="17"/>
  <c r="Y41" i="17"/>
  <c r="Y32" i="17"/>
  <c r="Y44" i="17"/>
  <c r="Y17" i="17"/>
  <c r="Y26" i="17"/>
  <c r="Y47" i="17"/>
  <c r="E37" i="17"/>
  <c r="I10" i="17"/>
  <c r="Z10" i="17"/>
  <c r="D29" i="17"/>
  <c r="Y38" i="17"/>
  <c r="Q37" i="17"/>
  <c r="Q10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<sst xmlns="http://schemas.openxmlformats.org/spreadsheetml/2006/main" count="61" uniqueCount="61">
  <si>
    <t>負傷による腰痛</t>
  </si>
  <si>
    <t>骨盤部</t>
  </si>
  <si>
    <t>足</t>
  </si>
  <si>
    <t>足首</t>
  </si>
  <si>
    <t>腹部</t>
  </si>
  <si>
    <t>頭部と胴体、頭部と肢体</t>
  </si>
  <si>
    <t>ひじ</t>
  </si>
  <si>
    <t>ひざ</t>
  </si>
  <si>
    <t>背部</t>
  </si>
  <si>
    <t>頚部</t>
  </si>
  <si>
    <t>足指</t>
  </si>
  <si>
    <t>骨折</t>
  </si>
  <si>
    <t>もも</t>
  </si>
  <si>
    <t>手首</t>
  </si>
  <si>
    <t>前膊</t>
  </si>
  <si>
    <t>上膊</t>
  </si>
  <si>
    <t>手</t>
  </si>
  <si>
    <t>肩</t>
  </si>
  <si>
    <t>胴体と肢体</t>
  </si>
  <si>
    <t>臀部（しり）</t>
  </si>
  <si>
    <t>すね</t>
  </si>
  <si>
    <t>胸部</t>
  </si>
  <si>
    <t>切断</t>
  </si>
  <si>
    <t>顔</t>
  </si>
  <si>
    <t>胴体中の複合部位</t>
  </si>
  <si>
    <t>眼</t>
  </si>
  <si>
    <t>耳</t>
  </si>
  <si>
    <t>労働災害原因要素の分析</t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</si>
  <si>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</si>
  <si>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</si>
  <si>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</si>
  <si>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合計</t>
    <rPh sb="0" eb="2">
      <t>ゴウケイ</t>
    </rPh>
    <phoneticPr fontId="1"/>
  </si>
  <si>
    <t>令和3年　陸上貨物運送業，港湾荷役業，林業</t>
  </si>
  <si>
    <t>傷病の
性質別</t>
    <rPh sb="0" eb="2">
      <t>ショウビョウ</t>
    </rPh>
    <rPh sb="4" eb="6">
      <t>セイシツ</t>
    </rPh>
    <rPh sb="6" eb="7">
      <t>ベツ</t>
    </rPh>
    <phoneticPr fontId="2"/>
  </si>
  <si>
    <t>傷病の部位別</t>
    <rPh sb="0" eb="2">
      <t>ショウビョウ</t>
    </rPh>
    <rPh sb="3" eb="5">
      <t>ブイ</t>
    </rPh>
    <phoneticPr fontId="1"/>
  </si>
  <si>
    <t>頭部</t>
    <rPh sb="0" eb="2">
      <t>トウブ</t>
    </rPh>
    <phoneticPr fontId="1"/>
  </si>
  <si>
    <t>胴体</t>
    <rPh sb="0" eb="2">
      <t>ドウタイ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</si>
  <si>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</si>
  <si>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</si>
  <si>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複合部位</t>
    <rPh sb="0" eb="4">
      <t>フクゴウブイ</t>
    </rPh>
    <phoneticPr fontId="1"/>
  </si>
  <si>
    <t>関節の障害（捻挫、亜脱臼及び転位を含む）</t>
  </si>
  <si>
    <t>震盪その他の内部損傷</t>
  </si>
  <si>
    <t>外傷性の脊髄損傷</t>
    <phoneticPr fontId="1"/>
  </si>
  <si>
    <t>創傷（切創、裂創、刺創及び挫滅傷を含む）</t>
  </si>
  <si>
    <t>・打撲傷（皮膚の剥離、擦過傷、挫傷及び血腫を含む）</t>
    <phoneticPr fontId="1"/>
  </si>
  <si>
    <t>・身体に過度の負担のかかる作業態様に起因する疾病（その他）</t>
    <phoneticPr fontId="1"/>
  </si>
  <si>
    <t>作業環境又は特定条件による傷病</t>
  </si>
  <si>
    <t>その他の傷病及び分類不能</t>
    <phoneticPr fontId="1"/>
  </si>
  <si>
    <t>傷病の性質別の割合</t>
    <rPh sb="0" eb="2">
      <t>ショウビョウ</t>
    </rPh>
    <rPh sb="3" eb="5">
      <t>セイシツ</t>
    </rPh>
    <rPh sb="7" eb="9">
      <t>ワリアイ</t>
    </rPh>
    <phoneticPr fontId="1"/>
  </si>
  <si>
    <t>頭頚部外傷症候群（いわゆる「むち打ち症」）</t>
  </si>
  <si>
    <t>表皮又は筋肉の損傷
・打撲傷（皮膚の剥離、擦過傷、挫傷及び血腫を含む）</t>
    <phoneticPr fontId="1"/>
  </si>
  <si>
    <t>暑熱な場所における業務による熱中病</t>
  </si>
  <si>
    <t>傷病の性質別・傷病の部位別死傷者数(港湾運送業)</t>
  </si>
  <si>
    <t>第5表の5 傷病の性質別・傷病の部位別死傷者数(港湾運送業) (令和3年，休業4日以上，単位：人)</t>
  </si>
  <si>
    <t>その他の一般的傷病</t>
    <phoneticPr fontId="1"/>
  </si>
  <si>
    <t>部位不明</t>
    <rPh sb="0" eb="2">
      <t>ブイ</t>
    </rPh>
    <rPh sb="2" eb="4">
      <t>フメイ</t>
    </rPh>
    <phoneticPr fontId="1"/>
  </si>
  <si>
    <t>頭蓋部</t>
    <rPh sb="0" eb="3">
      <t>トウガイブ</t>
    </rPh>
    <phoneticPr fontId="1"/>
  </si>
  <si>
    <t>指</t>
    <phoneticPr fontId="1"/>
  </si>
  <si>
    <t>下肢中の複合部位</t>
    <phoneticPr fontId="1"/>
  </si>
  <si>
    <t>上肢と下肢</t>
    <phoneticPr fontId="1"/>
  </si>
  <si>
    <t>傷病の部位別の割合</t>
    <rPh sb="0" eb="2">
      <t>ショウビョウ</t>
    </rPh>
    <rPh sb="3" eb="5">
      <t>ブイ</t>
    </rPh>
    <rPh sb="5" eb="6">
      <t>ベツ</t>
    </rPh>
    <rPh sb="6" eb="7">
      <t>ソウベツ</t>
    </rPh>
    <rPh sb="7" eb="9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</si>
</sst>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5" fillId="2" borderId="2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27" xfId="0" applyFont="1" applyFill="1" applyBorder="1">
      <alignment vertical="center"/>
    </xf>
    <xf numFmtId="176" fontId="5" fillId="5" borderId="30" xfId="0" applyNumberFormat="1" applyFont="1" applyFill="1" applyBorder="1">
      <alignment vertical="center"/>
    </xf>
    <xf numFmtId="176" fontId="5" fillId="5" borderId="31" xfId="0" applyNumberFormat="1" applyFont="1" applyFill="1" applyBorder="1">
      <alignment vertical="center"/>
    </xf>
    <xf numFmtId="176" fontId="5" fillId="5" borderId="32" xfId="0" applyNumberFormat="1" applyFont="1" applyFill="1" applyBorder="1">
      <alignment vertical="center"/>
    </xf>
    <xf numFmtId="176" fontId="5" fillId="5" borderId="33" xfId="0" applyNumberFormat="1" applyFont="1" applyFill="1" applyBorder="1">
      <alignment vertical="center"/>
    </xf>
    <xf numFmtId="176" fontId="5" fillId="5" borderId="34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2" fillId="5" borderId="31" xfId="0" applyNumberFormat="1" applyFont="1" applyFill="1" applyBorder="1">
      <alignment vertical="center"/>
    </xf>
    <xf numFmtId="176" fontId="2" fillId="5" borderId="32" xfId="0" applyNumberFormat="1" applyFont="1" applyFill="1" applyBorder="1">
      <alignment vertical="center"/>
    </xf>
    <xf numFmtId="176" fontId="2" fillId="5" borderId="33" xfId="0" applyNumberFormat="1" applyFont="1" applyFill="1" applyBorder="1">
      <alignment vertical="center"/>
    </xf>
    <xf numFmtId="176" fontId="2" fillId="5" borderId="34" xfId="0" applyNumberFormat="1" applyFont="1" applyFill="1" applyBorder="1">
      <alignment vertical="center"/>
    </xf>
    <xf numFmtId="176" fontId="2" fillId="6" borderId="38" xfId="0" applyNumberFormat="1" applyFont="1" applyFill="1" applyBorder="1">
      <alignment vertical="center"/>
    </xf>
    <xf numFmtId="176" fontId="2" fillId="6" borderId="8" xfId="0" applyNumberFormat="1" applyFont="1" applyFill="1" applyBorder="1">
      <alignment vertical="center"/>
    </xf>
    <xf numFmtId="176" fontId="2" fillId="6" borderId="39" xfId="0" applyNumberFormat="1" applyFont="1" applyFill="1" applyBorder="1">
      <alignment vertical="center"/>
    </xf>
    <xf numFmtId="176" fontId="5" fillId="6" borderId="42" xfId="0" applyNumberFormat="1" applyFont="1" applyFill="1" applyBorder="1">
      <alignment vertical="center"/>
    </xf>
    <xf numFmtId="176" fontId="2" fillId="6" borderId="18" xfId="0" applyNumberFormat="1" applyFont="1" applyFill="1" applyBorder="1">
      <alignment vertical="center"/>
    </xf>
    <xf numFmtId="176" fontId="2" fillId="6" borderId="43" xfId="0" applyNumberFormat="1" applyFont="1" applyFill="1" applyBorder="1">
      <alignment vertical="center"/>
    </xf>
    <xf numFmtId="176" fontId="2" fillId="6" borderId="19" xfId="0" applyNumberFormat="1" applyFont="1" applyFill="1" applyBorder="1">
      <alignment vertical="center"/>
    </xf>
    <xf numFmtId="176" fontId="2" fillId="6" borderId="17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44" xfId="0" applyNumberFormat="1" applyFont="1" applyFill="1" applyBorder="1" applyAlignment="1">
      <alignment horizontal="center" vertical="center"/>
    </xf>
    <xf numFmtId="176" fontId="2" fillId="5" borderId="45" xfId="0" applyNumberFormat="1" applyFont="1" applyFill="1" applyBorder="1">
      <alignment vertical="center"/>
    </xf>
    <xf numFmtId="176" fontId="2" fillId="5" borderId="46" xfId="0" applyNumberFormat="1" applyFont="1" applyFill="1" applyBorder="1">
      <alignment vertical="center"/>
    </xf>
    <xf numFmtId="176" fontId="2" fillId="6" borderId="40" xfId="0" applyNumberFormat="1" applyFont="1" applyFill="1" applyBorder="1" applyAlignment="1">
      <alignment horizontal="center" vertical="center"/>
    </xf>
    <xf numFmtId="176" fontId="2" fillId="6" borderId="3" xfId="0" applyNumberFormat="1" applyFont="1" applyFill="1" applyBorder="1">
      <alignment vertical="center"/>
    </xf>
    <xf numFmtId="176" fontId="2" fillId="6" borderId="41" xfId="0" applyNumberFormat="1" applyFont="1" applyFill="1" applyBorder="1">
      <alignment vertical="center"/>
    </xf>
    <xf numFmtId="176" fontId="5" fillId="6" borderId="17" xfId="0" applyNumberFormat="1" applyFont="1" applyFill="1" applyBorder="1">
      <alignment vertical="center"/>
    </xf>
    <xf numFmtId="176" fontId="5" fillId="6" borderId="18" xfId="0" applyNumberFormat="1" applyFont="1" applyFill="1" applyBorder="1">
      <alignment vertical="center"/>
    </xf>
    <xf numFmtId="0" fontId="2" fillId="2" borderId="25" xfId="0" applyFont="1" applyFill="1" applyBorder="1">
      <alignment vertical="center"/>
    </xf>
    <xf numFmtId="176" fontId="2" fillId="6" borderId="54" xfId="0" applyNumberFormat="1" applyFont="1" applyFill="1" applyBorder="1">
      <alignment vertical="center"/>
    </xf>
    <xf numFmtId="176" fontId="2" fillId="6" borderId="59" xfId="0" applyNumberFormat="1" applyFont="1" applyFill="1" applyBorder="1">
      <alignment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176" fontId="5" fillId="5" borderId="76" xfId="0" applyNumberFormat="1" applyFont="1" applyFill="1" applyBorder="1">
      <alignment vertical="center"/>
    </xf>
    <xf numFmtId="176" fontId="5" fillId="5" borderId="52" xfId="0" applyNumberFormat="1" applyFont="1" applyFill="1" applyBorder="1">
      <alignment vertical="center"/>
    </xf>
    <xf numFmtId="176" fontId="5" fillId="5" borderId="77" xfId="0" applyNumberFormat="1" applyFont="1" applyFill="1" applyBorder="1">
      <alignment vertical="center"/>
    </xf>
    <xf numFmtId="176" fontId="5" fillId="5" borderId="78" xfId="0" applyNumberFormat="1" applyFont="1" applyFill="1" applyBorder="1">
      <alignment vertical="center"/>
    </xf>
    <xf numFmtId="176" fontId="5" fillId="6" borderId="3" xfId="0" applyNumberFormat="1" applyFont="1" applyFill="1" applyBorder="1">
      <alignment vertical="center"/>
    </xf>
    <xf numFmtId="176" fontId="5" fillId="6" borderId="40" xfId="0" applyNumberFormat="1" applyFont="1" applyFill="1" applyBorder="1">
      <alignment vertical="center"/>
    </xf>
    <xf numFmtId="176" fontId="5" fillId="6" borderId="19" xfId="0" applyNumberFormat="1" applyFont="1" applyFill="1" applyBorder="1">
      <alignment vertical="center"/>
    </xf>
    <xf numFmtId="176" fontId="5" fillId="6" borderId="4" xfId="0" applyNumberFormat="1" applyFont="1" applyFill="1" applyBorder="1">
      <alignment vertical="center"/>
    </xf>
    <xf numFmtId="176" fontId="5" fillId="6" borderId="41" xfId="0" applyNumberFormat="1" applyFont="1" applyFill="1" applyBorder="1">
      <alignment vertical="center"/>
    </xf>
    <xf numFmtId="176" fontId="5" fillId="6" borderId="79" xfId="0" applyNumberFormat="1" applyFont="1" applyFill="1" applyBorder="1">
      <alignment vertical="center"/>
    </xf>
    <xf numFmtId="176" fontId="2" fillId="5" borderId="52" xfId="0" applyNumberFormat="1" applyFont="1" applyFill="1" applyBorder="1">
      <alignment vertical="center"/>
    </xf>
    <xf numFmtId="176" fontId="2" fillId="5" borderId="30" xfId="0" applyNumberFormat="1" applyFont="1" applyFill="1" applyBorder="1">
      <alignment vertical="center"/>
    </xf>
    <xf numFmtId="176" fontId="2" fillId="5" borderId="76" xfId="0" applyNumberFormat="1" applyFont="1" applyFill="1" applyBorder="1">
      <alignment vertical="center"/>
    </xf>
    <xf numFmtId="176" fontId="2" fillId="5" borderId="77" xfId="0" applyNumberFormat="1" applyFont="1" applyFill="1" applyBorder="1">
      <alignment vertical="center"/>
    </xf>
    <xf numFmtId="176" fontId="2" fillId="5" borderId="78" xfId="0" applyNumberFormat="1" applyFont="1" applyFill="1" applyBorder="1">
      <alignment vertical="center"/>
    </xf>
    <xf numFmtId="176" fontId="2" fillId="6" borderId="40" xfId="0" applyNumberFormat="1" applyFont="1" applyFill="1" applyBorder="1">
      <alignment vertical="center"/>
    </xf>
    <xf numFmtId="176" fontId="2" fillId="6" borderId="42" xfId="0" applyNumberFormat="1" applyFont="1" applyFill="1" applyBorder="1">
      <alignment vertical="center"/>
    </xf>
    <xf numFmtId="176" fontId="2" fillId="6" borderId="4" xfId="0" applyNumberFormat="1" applyFont="1" applyFill="1" applyBorder="1">
      <alignment vertical="center"/>
    </xf>
    <xf numFmtId="176" fontId="2" fillId="6" borderId="72" xfId="0" applyNumberFormat="1" applyFont="1" applyFill="1" applyBorder="1">
      <alignment vertical="center"/>
    </xf>
    <xf numFmtId="0" fontId="5" fillId="2" borderId="73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73" xfId="0" applyFont="1" applyFill="1" applyBorder="1">
      <alignment vertical="center"/>
    </xf>
    <xf numFmtId="0" fontId="2" fillId="2" borderId="74" xfId="0" applyFont="1" applyFill="1" applyBorder="1">
      <alignment vertical="center"/>
    </xf>
    <xf numFmtId="0" fontId="2" fillId="2" borderId="75" xfId="0" applyFont="1" applyFill="1" applyBorder="1">
      <alignment vertical="center"/>
    </xf>
    <xf numFmtId="176" fontId="5" fillId="6" borderId="80" xfId="0" applyNumberFormat="1" applyFont="1" applyFill="1" applyBorder="1">
      <alignment vertical="center"/>
    </xf>
    <xf numFmtId="176" fontId="2" fillId="6" borderId="80" xfId="0" applyNumberFormat="1" applyFont="1" applyFill="1" applyBorder="1">
      <alignment vertical="center"/>
    </xf>
    <xf numFmtId="176" fontId="2" fillId="6" borderId="81" xfId="0" applyNumberFormat="1" applyFont="1" applyFill="1" applyBorder="1">
      <alignment vertical="center"/>
    </xf>
    <xf numFmtId="176" fontId="2" fillId="6" borderId="82" xfId="0" applyNumberFormat="1" applyFont="1" applyFill="1" applyBorder="1">
      <alignment vertical="center"/>
    </xf>
    <xf numFmtId="176" fontId="2" fillId="6" borderId="83" xfId="0" applyNumberFormat="1" applyFont="1" applyFill="1" applyBorder="1">
      <alignment vertical="center"/>
    </xf>
    <xf numFmtId="176" fontId="2" fillId="6" borderId="84" xfId="0" applyNumberFormat="1" applyFont="1" applyFill="1" applyBorder="1">
      <alignment vertical="center"/>
    </xf>
    <xf numFmtId="176" fontId="2" fillId="6" borderId="85" xfId="0" applyNumberFormat="1" applyFont="1" applyFill="1" applyBorder="1">
      <alignment vertical="center"/>
    </xf>
    <xf numFmtId="176" fontId="2" fillId="6" borderId="86" xfId="0" applyNumberFormat="1" applyFont="1" applyFill="1" applyBorder="1">
      <alignment vertical="center"/>
    </xf>
    <xf numFmtId="176" fontId="2" fillId="6" borderId="87" xfId="0" applyNumberFormat="1" applyFont="1" applyFill="1" applyBorder="1">
      <alignment vertical="center"/>
    </xf>
    <xf numFmtId="176" fontId="2" fillId="6" borderId="88" xfId="0" applyNumberFormat="1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2" fillId="4" borderId="35" xfId="0" applyFont="1" applyFill="1" applyBorder="1">
      <alignment vertical="center"/>
    </xf>
    <xf numFmtId="0" fontId="2" fillId="4" borderId="39" xfId="0" applyFont="1" applyFill="1" applyBorder="1">
      <alignment vertical="center"/>
    </xf>
    <xf numFmtId="0" fontId="2" fillId="4" borderId="37" xfId="0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36" xfId="0" applyFont="1" applyFill="1" applyBorder="1">
      <alignment vertical="center"/>
    </xf>
    <xf numFmtId="0" fontId="2" fillId="4" borderId="9" xfId="0" applyFont="1" applyFill="1" applyBorder="1">
      <alignment vertical="center"/>
    </xf>
    <xf numFmtId="176" fontId="5" fillId="6" borderId="7" xfId="0" applyNumberFormat="1" applyFont="1" applyFill="1" applyBorder="1">
      <alignment vertical="center"/>
    </xf>
    <xf numFmtId="176" fontId="2" fillId="6" borderId="35" xfId="0" applyNumberFormat="1" applyFont="1" applyFill="1" applyBorder="1">
      <alignment vertical="center"/>
    </xf>
    <xf numFmtId="176" fontId="2" fillId="6" borderId="37" xfId="0" applyNumberFormat="1" applyFont="1" applyFill="1" applyBorder="1">
      <alignment vertical="center"/>
    </xf>
    <xf numFmtId="176" fontId="2" fillId="6" borderId="6" xfId="0" applyNumberFormat="1" applyFont="1" applyFill="1" applyBorder="1">
      <alignment vertical="center"/>
    </xf>
    <xf numFmtId="176" fontId="2" fillId="6" borderId="7" xfId="0" applyNumberFormat="1" applyFont="1" applyFill="1" applyBorder="1">
      <alignment vertical="center"/>
    </xf>
    <xf numFmtId="176" fontId="2" fillId="6" borderId="36" xfId="0" applyNumberFormat="1" applyFont="1" applyFill="1" applyBorder="1">
      <alignment vertical="center"/>
    </xf>
    <xf numFmtId="176" fontId="2" fillId="6" borderId="89" xfId="0" applyNumberFormat="1" applyFont="1" applyFill="1" applyBorder="1">
      <alignment vertical="center"/>
    </xf>
    <xf numFmtId="176" fontId="5" fillId="6" borderId="11" xfId="0" applyNumberFormat="1" applyFont="1" applyFill="1" applyBorder="1">
      <alignment vertical="center"/>
    </xf>
    <xf numFmtId="176" fontId="2" fillId="6" borderId="57" xfId="0" applyNumberFormat="1" applyFont="1" applyFill="1" applyBorder="1">
      <alignment vertical="center"/>
    </xf>
    <xf numFmtId="176" fontId="2" fillId="6" borderId="58" xfId="0" applyNumberFormat="1" applyFont="1" applyFill="1" applyBorder="1">
      <alignment vertical="center"/>
    </xf>
    <xf numFmtId="176" fontId="2" fillId="6" borderId="65" xfId="0" applyNumberFormat="1" applyFont="1" applyFill="1" applyBorder="1">
      <alignment vertical="center"/>
    </xf>
    <xf numFmtId="176" fontId="2" fillId="6" borderId="12" xfId="0" applyNumberFormat="1" applyFont="1" applyFill="1" applyBorder="1">
      <alignment vertical="center"/>
    </xf>
    <xf numFmtId="176" fontId="2" fillId="6" borderId="10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176" fontId="2" fillId="6" borderId="64" xfId="0" applyNumberFormat="1" applyFont="1" applyFill="1" applyBorder="1">
      <alignment vertical="center"/>
    </xf>
    <xf numFmtId="176" fontId="2" fillId="6" borderId="90" xfId="0" applyNumberFormat="1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75" xfId="0" applyFont="1" applyFill="1" applyBorder="1">
      <alignment vertical="center"/>
    </xf>
    <xf numFmtId="176" fontId="2" fillId="6" borderId="71" xfId="0" applyNumberFormat="1" applyFont="1" applyFill="1" applyBorder="1">
      <alignment vertical="center"/>
    </xf>
    <xf numFmtId="176" fontId="2" fillId="6" borderId="53" xfId="0" applyNumberFormat="1" applyFont="1" applyFill="1" applyBorder="1">
      <alignment vertical="center"/>
    </xf>
    <xf numFmtId="176" fontId="2" fillId="6" borderId="91" xfId="0" applyNumberFormat="1" applyFont="1" applyFill="1" applyBorder="1">
      <alignment vertical="center"/>
    </xf>
    <xf numFmtId="176" fontId="2" fillId="6" borderId="63" xfId="0" applyNumberFormat="1" applyFont="1" applyFill="1" applyBorder="1">
      <alignment vertical="center"/>
    </xf>
    <xf numFmtId="0" fontId="5" fillId="2" borderId="51" xfId="0" applyFont="1" applyFill="1" applyBorder="1">
      <alignment vertical="center"/>
    </xf>
    <xf numFmtId="0" fontId="5" fillId="2" borderId="74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61" xfId="0" applyFont="1" applyFill="1" applyBorder="1" applyAlignment="1">
      <alignment vertical="center" wrapText="1"/>
    </xf>
    <xf numFmtId="176" fontId="5" fillId="6" borderId="0" xfId="0" applyNumberFormat="1" applyFont="1" applyFill="1">
      <alignment vertical="center"/>
    </xf>
    <xf numFmtId="176" fontId="2" fillId="6" borderId="22" xfId="0" applyNumberFormat="1" applyFont="1" applyFill="1" applyBorder="1">
      <alignment vertical="center"/>
    </xf>
    <xf numFmtId="176" fontId="2" fillId="6" borderId="55" xfId="0" applyNumberFormat="1" applyFont="1" applyFill="1" applyBorder="1">
      <alignment vertical="center"/>
    </xf>
    <xf numFmtId="176" fontId="2" fillId="6" borderId="0" xfId="0" applyNumberFormat="1" applyFont="1" applyFill="1">
      <alignment vertical="center"/>
    </xf>
    <xf numFmtId="176" fontId="2" fillId="6" borderId="29" xfId="0" applyNumberFormat="1" applyFont="1" applyFill="1" applyBorder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3" borderId="47" xfId="0" applyFont="1" applyFill="1" applyBorder="1" applyAlignment="1">
      <alignment horizontal="centerContinuous" vertical="center" wrapText="1"/>
    </xf>
    <xf numFmtId="0" fontId="8" fillId="3" borderId="67" xfId="0" applyFont="1" applyFill="1" applyBorder="1" applyAlignment="1">
      <alignment horizontal="centerContinuous" vertical="center" wrapText="1"/>
    </xf>
    <xf numFmtId="0" fontId="8" fillId="3" borderId="50" xfId="0" applyFont="1" applyFill="1" applyBorder="1" applyAlignment="1">
      <alignment horizontal="centerContinuous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2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textRotation="255" wrapText="1"/>
    </xf>
    <xf numFmtId="0" fontId="5" fillId="2" borderId="70" xfId="0" applyFont="1" applyFill="1" applyBorder="1" applyAlignment="1">
      <alignment horizontal="center" vertical="center" textRotation="255" wrapText="1"/>
    </xf>
    <xf numFmtId="0" fontId="8" fillId="3" borderId="49" xfId="0" applyFont="1" applyFill="1" applyBorder="1" applyAlignment="1">
      <alignment horizontal="right" vertical="top" wrapText="1"/>
    </xf>
    <xf numFmtId="0" fontId="8" fillId="3" borderId="53" xfId="0" applyFont="1" applyFill="1" applyBorder="1" applyAlignment="1">
      <alignment horizontal="right" vertical="top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61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5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6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left" vertical="center" wrapText="1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B866-09D7-4E6C-BB47-8F124609EC67}">
  <dimension ref="A1:BQ52"/>
  <sheetViews>
    <sheetView showZeros="0" tabSelected="1" workbookViewId="0">
      <selection sqref="A1:XFD1048576"/>
    </sheetView>
  </sheetViews>
  <sheetFormatPr defaultRowHeight="15.75" x14ac:dyDescent="0.4"/>
  <cols>
    <col min="1" max="1" width="4.5" style="1" customWidth="1"/>
    <col min="2" max="2" width="7.625" style="1" customWidth="1"/>
    <col min="3" max="3" width="40" style="1" customWidth="1"/>
    <col min="4" max="41" width="10.625" style="1" customWidth="1"/>
    <col min="42" max="56" width="6.125" style="1" bestFit="1" customWidth="1"/>
    <col min="57" max="57" width="8.75" style="1" bestFit="1" customWidth="1"/>
    <col min="58" max="58" width="4.875" style="1" bestFit="1" customWidth="1"/>
    <col min="59" max="59" width="5.5" style="1" bestFit="1" customWidth="1"/>
    <col min="60" max="16384" width="9" style="1"/>
  </cols>
  <sheetData>
    <row r="1" spans="1:39" x14ac:dyDescent="0.4">
      <c r="A1" s="2" t="s">
        <v>27</v>
      </c>
    </row>
    <row r="2" spans="1:39" x14ac:dyDescent="0.4">
      <c r="A2" s="2" t="s">
        <v>32</v>
      </c>
    </row>
    <row r="3" spans="1:39" x14ac:dyDescent="0.4">
      <c r="A3" s="2" t="s">
        <v>52</v>
      </c>
    </row>
    <row r="5" spans="1:39" s="2" customFormat="1" ht="19.5" x14ac:dyDescent="0.4">
      <c r="B5" s="3" t="s">
        <v>53</v>
      </c>
    </row>
    <row r="6" spans="1:39" ht="20.25" thickBot="1" x14ac:dyDescent="0.45">
      <c r="B6" s="4"/>
    </row>
    <row r="7" spans="1:39" ht="19.5" customHeight="1" thickTop="1" thickBot="1" x14ac:dyDescent="0.45">
      <c r="B7" s="140" t="s">
        <v>33</v>
      </c>
      <c r="C7" s="142" t="s">
        <v>34</v>
      </c>
      <c r="D7" s="144" t="s">
        <v>28</v>
      </c>
      <c r="E7" s="123" t="s">
        <v>35</v>
      </c>
      <c r="F7" s="124"/>
      <c r="G7" s="124"/>
      <c r="H7" s="124"/>
      <c r="I7" s="125"/>
      <c r="J7" s="146" t="s">
        <v>9</v>
      </c>
      <c r="K7" s="148" t="s">
        <v>36</v>
      </c>
      <c r="L7" s="149"/>
      <c r="M7" s="149"/>
      <c r="N7" s="149"/>
      <c r="O7" s="149"/>
      <c r="P7" s="150"/>
      <c r="Q7" s="123" t="s">
        <v>37</v>
      </c>
      <c r="R7" s="124"/>
      <c r="S7" s="124"/>
      <c r="T7" s="124"/>
      <c r="U7" s="124"/>
      <c r="V7" s="124"/>
      <c r="W7" s="124"/>
      <c r="X7" s="125"/>
      <c r="Y7" s="123" t="s">
        <v>38</v>
      </c>
      <c r="Z7" s="124"/>
      <c r="AA7" s="124"/>
      <c r="AB7" s="124"/>
      <c r="AC7" s="124"/>
      <c r="AD7" s="124"/>
      <c r="AE7" s="124"/>
      <c r="AF7" s="124"/>
      <c r="AG7" s="125"/>
      <c r="AH7" s="148" t="s">
        <v>39</v>
      </c>
      <c r="AI7" s="149"/>
      <c r="AJ7" s="149"/>
      <c r="AK7" s="150"/>
      <c r="AL7" s="146" t="s">
        <v>54</v>
      </c>
      <c r="AM7" s="133" t="s">
        <v>55</v>
      </c>
    </row>
    <row r="8" spans="1:39" ht="54.75" customHeight="1" thickBot="1" x14ac:dyDescent="0.45">
      <c r="B8" s="141"/>
      <c r="C8" s="143"/>
      <c r="D8" s="145"/>
      <c r="E8" s="38"/>
      <c r="F8" s="126" t="s">
        <v>56</v>
      </c>
      <c r="G8" s="132" t="s">
        <v>23</v>
      </c>
      <c r="H8" s="127" t="s">
        <v>25</v>
      </c>
      <c r="I8" s="128" t="s">
        <v>26</v>
      </c>
      <c r="J8" s="147"/>
      <c r="K8" s="39"/>
      <c r="L8" s="126" t="s">
        <v>8</v>
      </c>
      <c r="M8" s="127" t="s">
        <v>21</v>
      </c>
      <c r="N8" s="127" t="s">
        <v>4</v>
      </c>
      <c r="O8" s="127" t="s">
        <v>1</v>
      </c>
      <c r="P8" s="128" t="s">
        <v>24</v>
      </c>
      <c r="Q8" s="39"/>
      <c r="R8" s="129" t="s">
        <v>17</v>
      </c>
      <c r="S8" s="130" t="s">
        <v>15</v>
      </c>
      <c r="T8" s="130" t="s">
        <v>6</v>
      </c>
      <c r="U8" s="130" t="s">
        <v>14</v>
      </c>
      <c r="V8" s="130" t="s">
        <v>13</v>
      </c>
      <c r="W8" s="130" t="s">
        <v>16</v>
      </c>
      <c r="X8" s="131" t="s">
        <v>57</v>
      </c>
      <c r="Y8" s="40"/>
      <c r="Z8" s="129" t="s">
        <v>19</v>
      </c>
      <c r="AA8" s="130" t="s">
        <v>12</v>
      </c>
      <c r="AB8" s="130" t="s">
        <v>7</v>
      </c>
      <c r="AC8" s="130" t="s">
        <v>20</v>
      </c>
      <c r="AD8" s="130" t="s">
        <v>3</v>
      </c>
      <c r="AE8" s="130" t="s">
        <v>2</v>
      </c>
      <c r="AF8" s="130" t="s">
        <v>10</v>
      </c>
      <c r="AG8" s="131" t="s">
        <v>58</v>
      </c>
      <c r="AH8" s="40"/>
      <c r="AI8" s="129" t="s">
        <v>5</v>
      </c>
      <c r="AJ8" s="130" t="s">
        <v>18</v>
      </c>
      <c r="AK8" s="131" t="s">
        <v>59</v>
      </c>
      <c r="AL8" s="147"/>
      <c r="AM8" s="134"/>
    </row>
    <row r="9" spans="1:39" x14ac:dyDescent="0.4">
      <c r="B9" s="135" t="s">
        <v>31</v>
      </c>
      <c r="C9" s="136"/>
      <c r="D9" s="60">
        <f t="shared" ref="D9:AM9" si="0">D12+D15+D18+D33+D45+D27+D30+D36</f>
        <v>173</v>
      </c>
      <c r="E9" s="112">
        <f t="shared" si="0"/>
        <v>8</v>
      </c>
      <c r="F9" s="7">
        <f t="shared" si="0"/>
        <v>1</v>
      </c>
      <c r="G9" s="105">
        <f t="shared" si="0"/>
        <v>3</v>
      </c>
      <c r="H9" s="5">
        <f t="shared" si="0"/>
        <v>3</v>
      </c>
      <c r="I9" s="6">
        <f t="shared" si="0"/>
        <v>1</v>
      </c>
      <c r="J9" s="106">
        <f t="shared" si="0"/>
        <v>4</v>
      </c>
      <c r="K9" s="60">
        <f t="shared" si="0"/>
        <v>21</v>
      </c>
      <c r="L9" s="7">
        <f t="shared" si="0"/>
        <v>3</v>
      </c>
      <c r="M9" s="5">
        <f t="shared" si="0"/>
        <v>6</v>
      </c>
      <c r="N9" s="5">
        <f t="shared" si="0"/>
        <v>1</v>
      </c>
      <c r="O9" s="5">
        <f t="shared" si="0"/>
        <v>10</v>
      </c>
      <c r="P9" s="6">
        <f t="shared" si="0"/>
        <v>1</v>
      </c>
      <c r="Q9" s="60">
        <f t="shared" si="0"/>
        <v>51</v>
      </c>
      <c r="R9" s="7">
        <f t="shared" si="0"/>
        <v>8</v>
      </c>
      <c r="S9" s="5">
        <f t="shared" si="0"/>
        <v>1</v>
      </c>
      <c r="T9" s="5">
        <f t="shared" si="0"/>
        <v>1</v>
      </c>
      <c r="U9" s="5">
        <f t="shared" si="0"/>
        <v>1</v>
      </c>
      <c r="V9" s="5">
        <f t="shared" si="0"/>
        <v>9</v>
      </c>
      <c r="W9" s="5">
        <f t="shared" si="0"/>
        <v>2</v>
      </c>
      <c r="X9" s="6">
        <f t="shared" si="0"/>
        <v>29</v>
      </c>
      <c r="Y9" s="113">
        <f t="shared" si="0"/>
        <v>68</v>
      </c>
      <c r="Z9" s="7">
        <f t="shared" si="0"/>
        <v>2</v>
      </c>
      <c r="AA9" s="5">
        <f t="shared" si="0"/>
        <v>3</v>
      </c>
      <c r="AB9" s="5">
        <f t="shared" si="0"/>
        <v>11</v>
      </c>
      <c r="AC9" s="5">
        <f t="shared" si="0"/>
        <v>2</v>
      </c>
      <c r="AD9" s="5">
        <f t="shared" si="0"/>
        <v>14</v>
      </c>
      <c r="AE9" s="5">
        <f t="shared" si="0"/>
        <v>27</v>
      </c>
      <c r="AF9" s="5">
        <f t="shared" si="0"/>
        <v>4</v>
      </c>
      <c r="AG9" s="6">
        <f t="shared" si="0"/>
        <v>5</v>
      </c>
      <c r="AH9" s="113">
        <f t="shared" si="0"/>
        <v>19</v>
      </c>
      <c r="AI9" s="7">
        <f t="shared" si="0"/>
        <v>10</v>
      </c>
      <c r="AJ9" s="5">
        <f t="shared" si="0"/>
        <v>7</v>
      </c>
      <c r="AK9" s="6">
        <f t="shared" si="0"/>
        <v>2</v>
      </c>
      <c r="AL9" s="113">
        <f t="shared" si="0"/>
        <v>1</v>
      </c>
      <c r="AM9" s="107">
        <f t="shared" si="0"/>
        <v>1</v>
      </c>
    </row>
    <row r="10" spans="1:39" x14ac:dyDescent="0.4">
      <c r="B10" s="135"/>
      <c r="C10" s="137"/>
      <c r="D10" s="41">
        <f>D9/D9</f>
        <v>1</v>
      </c>
      <c r="E10" s="42">
        <f>E9/D9</f>
        <v>4.6242774566473986E-2</v>
      </c>
      <c r="F10" s="11">
        <f>F9/D9</f>
        <v>5.7803468208092483E-3</v>
      </c>
      <c r="G10" s="8">
        <f>G9/D9</f>
        <v>1.7341040462427744E-2</v>
      </c>
      <c r="H10" s="9">
        <f>H9/D9</f>
        <v>1.7341040462427744E-2</v>
      </c>
      <c r="I10" s="10">
        <f>I9/D9</f>
        <v>5.7803468208092483E-3</v>
      </c>
      <c r="J10" s="12">
        <f>J9/D9</f>
        <v>2.3121387283236993E-2</v>
      </c>
      <c r="K10" s="41">
        <f>K9/D9</f>
        <v>0.12138728323699421</v>
      </c>
      <c r="L10" s="11">
        <f>L9/D9</f>
        <v>1.7341040462427744E-2</v>
      </c>
      <c r="M10" s="9">
        <f>M9/D9</f>
        <v>3.4682080924855488E-2</v>
      </c>
      <c r="N10" s="9">
        <f>N9/D9</f>
        <v>5.7803468208092483E-3</v>
      </c>
      <c r="O10" s="9">
        <f>O9/D9</f>
        <v>5.7803468208092484E-2</v>
      </c>
      <c r="P10" s="10">
        <f>P9/D9</f>
        <v>5.7803468208092483E-3</v>
      </c>
      <c r="Q10" s="41">
        <f>Q9/D9</f>
        <v>0.2947976878612717</v>
      </c>
      <c r="R10" s="11">
        <f>R9/D9</f>
        <v>4.6242774566473986E-2</v>
      </c>
      <c r="S10" s="9">
        <f>S9/D9</f>
        <v>5.7803468208092483E-3</v>
      </c>
      <c r="T10" s="9">
        <f>T9/D9</f>
        <v>5.7803468208092483E-3</v>
      </c>
      <c r="U10" s="9">
        <f>U9/D9</f>
        <v>5.7803468208092483E-3</v>
      </c>
      <c r="V10" s="9">
        <f>V9/D9</f>
        <v>5.2023121387283239E-2</v>
      </c>
      <c r="W10" s="9">
        <f>W9/D9</f>
        <v>1.1560693641618497E-2</v>
      </c>
      <c r="X10" s="10">
        <f>X9/D9</f>
        <v>0.16763005780346821</v>
      </c>
      <c r="Y10" s="43">
        <f>Y9/D9</f>
        <v>0.39306358381502893</v>
      </c>
      <c r="Z10" s="11">
        <f>Z9/D9</f>
        <v>1.1560693641618497E-2</v>
      </c>
      <c r="AA10" s="9">
        <f>AA9/D9</f>
        <v>1.7341040462427744E-2</v>
      </c>
      <c r="AB10" s="9">
        <f>AB9/D9</f>
        <v>6.358381502890173E-2</v>
      </c>
      <c r="AC10" s="9">
        <f>AC9/D9</f>
        <v>1.1560693641618497E-2</v>
      </c>
      <c r="AD10" s="9">
        <f>AD9/D9</f>
        <v>8.0924855491329481E-2</v>
      </c>
      <c r="AE10" s="9">
        <f>AE9/D9</f>
        <v>0.15606936416184972</v>
      </c>
      <c r="AF10" s="9">
        <f>AF9/D9</f>
        <v>2.3121387283236993E-2</v>
      </c>
      <c r="AG10" s="10">
        <f>AG9/D9</f>
        <v>2.8901734104046242E-2</v>
      </c>
      <c r="AH10" s="43">
        <f>AH9/D9</f>
        <v>0.10982658959537572</v>
      </c>
      <c r="AI10" s="11">
        <f>AI9/D9</f>
        <v>5.7803468208092484E-2</v>
      </c>
      <c r="AJ10" s="9">
        <f>AJ9/D9</f>
        <v>4.046242774566474E-2</v>
      </c>
      <c r="AK10" s="10">
        <f>AK9/D9</f>
        <v>1.1560693641618497E-2</v>
      </c>
      <c r="AL10" s="43">
        <f>AL9/D9</f>
        <v>5.7803468208092483E-3</v>
      </c>
      <c r="AM10" s="44">
        <f>AM9/D9</f>
        <v>5.7803468208092483E-3</v>
      </c>
    </row>
    <row r="11" spans="1:39" ht="16.5" thickBot="1" x14ac:dyDescent="0.45">
      <c r="B11" s="138"/>
      <c r="C11" s="139"/>
      <c r="D11" s="45">
        <f>D9/D9</f>
        <v>1</v>
      </c>
      <c r="E11" s="46">
        <f t="shared" ref="E11:AM11" si="1">E9/E9</f>
        <v>1</v>
      </c>
      <c r="F11" s="33">
        <f t="shared" si="1"/>
        <v>1</v>
      </c>
      <c r="G11" s="21">
        <f t="shared" si="1"/>
        <v>1</v>
      </c>
      <c r="H11" s="34">
        <f t="shared" si="1"/>
        <v>1</v>
      </c>
      <c r="I11" s="47">
        <f t="shared" si="1"/>
        <v>1</v>
      </c>
      <c r="J11" s="48">
        <f t="shared" si="1"/>
        <v>1</v>
      </c>
      <c r="K11" s="45">
        <f t="shared" si="1"/>
        <v>1</v>
      </c>
      <c r="L11" s="33">
        <f t="shared" si="1"/>
        <v>1</v>
      </c>
      <c r="M11" s="34">
        <f t="shared" si="1"/>
        <v>1</v>
      </c>
      <c r="N11" s="34">
        <f t="shared" si="1"/>
        <v>1</v>
      </c>
      <c r="O11" s="34">
        <f t="shared" si="1"/>
        <v>1</v>
      </c>
      <c r="P11" s="47">
        <f t="shared" si="1"/>
        <v>1</v>
      </c>
      <c r="Q11" s="45">
        <f t="shared" si="1"/>
        <v>1</v>
      </c>
      <c r="R11" s="33">
        <f t="shared" si="1"/>
        <v>1</v>
      </c>
      <c r="S11" s="34">
        <f t="shared" si="1"/>
        <v>1</v>
      </c>
      <c r="T11" s="34">
        <f t="shared" si="1"/>
        <v>1</v>
      </c>
      <c r="U11" s="34">
        <f t="shared" si="1"/>
        <v>1</v>
      </c>
      <c r="V11" s="34">
        <f t="shared" si="1"/>
        <v>1</v>
      </c>
      <c r="W11" s="34">
        <f t="shared" si="1"/>
        <v>1</v>
      </c>
      <c r="X11" s="47">
        <f t="shared" si="1"/>
        <v>1</v>
      </c>
      <c r="Y11" s="49">
        <f t="shared" si="1"/>
        <v>1</v>
      </c>
      <c r="Z11" s="33">
        <f t="shared" si="1"/>
        <v>1</v>
      </c>
      <c r="AA11" s="34">
        <f t="shared" si="1"/>
        <v>1</v>
      </c>
      <c r="AB11" s="34">
        <f t="shared" si="1"/>
        <v>1</v>
      </c>
      <c r="AC11" s="34">
        <f t="shared" si="1"/>
        <v>1</v>
      </c>
      <c r="AD11" s="34">
        <f t="shared" si="1"/>
        <v>1</v>
      </c>
      <c r="AE11" s="34">
        <f t="shared" si="1"/>
        <v>1</v>
      </c>
      <c r="AF11" s="34">
        <f t="shared" si="1"/>
        <v>1</v>
      </c>
      <c r="AG11" s="47">
        <f t="shared" si="1"/>
        <v>1</v>
      </c>
      <c r="AH11" s="49">
        <f t="shared" si="1"/>
        <v>1</v>
      </c>
      <c r="AI11" s="33">
        <f t="shared" si="1"/>
        <v>1</v>
      </c>
      <c r="AJ11" s="34">
        <f t="shared" si="1"/>
        <v>1</v>
      </c>
      <c r="AK11" s="47">
        <f t="shared" si="1"/>
        <v>1</v>
      </c>
      <c r="AL11" s="49">
        <f t="shared" si="1"/>
        <v>1</v>
      </c>
      <c r="AM11" s="50">
        <f t="shared" si="1"/>
        <v>1</v>
      </c>
    </row>
    <row r="12" spans="1:39" x14ac:dyDescent="0.4">
      <c r="B12" s="151" t="s">
        <v>11</v>
      </c>
      <c r="C12" s="152"/>
      <c r="D12" s="60">
        <f>E12+J12+K12+Q12+Y12+AH12+AL12+AM12</f>
        <v>96</v>
      </c>
      <c r="E12" s="61">
        <f>SUM(F12:I12)</f>
        <v>2</v>
      </c>
      <c r="F12" s="62">
        <v>0</v>
      </c>
      <c r="G12" s="63">
        <v>2</v>
      </c>
      <c r="H12" s="35">
        <v>0</v>
      </c>
      <c r="I12" s="64">
        <v>0</v>
      </c>
      <c r="J12" s="65">
        <v>0</v>
      </c>
      <c r="K12" s="66">
        <f>SUM(L12:P12)</f>
        <v>11</v>
      </c>
      <c r="L12" s="62">
        <v>1</v>
      </c>
      <c r="M12" s="35">
        <v>6</v>
      </c>
      <c r="N12" s="35">
        <v>0</v>
      </c>
      <c r="O12" s="35">
        <v>3</v>
      </c>
      <c r="P12" s="64">
        <v>1</v>
      </c>
      <c r="Q12" s="66">
        <f>SUM(R12:X12)</f>
        <v>28</v>
      </c>
      <c r="R12" s="62">
        <v>3</v>
      </c>
      <c r="S12" s="35">
        <v>1</v>
      </c>
      <c r="T12" s="35">
        <v>0</v>
      </c>
      <c r="U12" s="35">
        <v>1</v>
      </c>
      <c r="V12" s="35">
        <v>8</v>
      </c>
      <c r="W12" s="35">
        <v>1</v>
      </c>
      <c r="X12" s="64">
        <v>14</v>
      </c>
      <c r="Y12" s="67">
        <f>SUM(Z12:AG12)</f>
        <v>45</v>
      </c>
      <c r="Z12" s="62">
        <v>2</v>
      </c>
      <c r="AA12" s="35">
        <v>2</v>
      </c>
      <c r="AB12" s="35">
        <v>6</v>
      </c>
      <c r="AC12" s="35">
        <v>2</v>
      </c>
      <c r="AD12" s="35">
        <v>4</v>
      </c>
      <c r="AE12" s="35">
        <v>20</v>
      </c>
      <c r="AF12" s="35">
        <v>4</v>
      </c>
      <c r="AG12" s="64">
        <v>5</v>
      </c>
      <c r="AH12" s="67">
        <f>SUM(AI12:AK12)</f>
        <v>10</v>
      </c>
      <c r="AI12" s="62">
        <v>5</v>
      </c>
      <c r="AJ12" s="35">
        <v>4</v>
      </c>
      <c r="AK12" s="64">
        <v>1</v>
      </c>
      <c r="AL12" s="67">
        <v>0</v>
      </c>
      <c r="AM12" s="68">
        <v>0</v>
      </c>
    </row>
    <row r="13" spans="1:39" x14ac:dyDescent="0.4">
      <c r="B13" s="153"/>
      <c r="C13" s="154"/>
      <c r="D13" s="41">
        <f>D12/D12</f>
        <v>1</v>
      </c>
      <c r="E13" s="51">
        <f>E12/D12</f>
        <v>2.0833333333333332E-2</v>
      </c>
      <c r="F13" s="16">
        <f>F12/D12</f>
        <v>0</v>
      </c>
      <c r="G13" s="52">
        <f>G12/D12</f>
        <v>2.0833333333333332E-2</v>
      </c>
      <c r="H13" s="14">
        <f>H12/D12</f>
        <v>0</v>
      </c>
      <c r="I13" s="15">
        <f>I12/D12</f>
        <v>0</v>
      </c>
      <c r="J13" s="17">
        <f>J12/D12</f>
        <v>0</v>
      </c>
      <c r="K13" s="53">
        <f>K12/D12</f>
        <v>0.11458333333333333</v>
      </c>
      <c r="L13" s="16">
        <f>L12/D12</f>
        <v>1.0416666666666666E-2</v>
      </c>
      <c r="M13" s="14">
        <f>M12/D12</f>
        <v>6.25E-2</v>
      </c>
      <c r="N13" s="14">
        <f>N12/D12</f>
        <v>0</v>
      </c>
      <c r="O13" s="14">
        <f>O12/D12</f>
        <v>3.125E-2</v>
      </c>
      <c r="P13" s="15">
        <f>P12/D12</f>
        <v>1.0416666666666666E-2</v>
      </c>
      <c r="Q13" s="53">
        <f>Q12/D12</f>
        <v>0.29166666666666669</v>
      </c>
      <c r="R13" s="16">
        <f>R12/D12</f>
        <v>3.125E-2</v>
      </c>
      <c r="S13" s="14">
        <f>S12/D12</f>
        <v>1.0416666666666666E-2</v>
      </c>
      <c r="T13" s="14">
        <f>T12/D12</f>
        <v>0</v>
      </c>
      <c r="U13" s="14">
        <f>U12/D12</f>
        <v>1.0416666666666666E-2</v>
      </c>
      <c r="V13" s="14">
        <f>V12/D12</f>
        <v>8.3333333333333329E-2</v>
      </c>
      <c r="W13" s="14">
        <f>W12/D12</f>
        <v>1.0416666666666666E-2</v>
      </c>
      <c r="X13" s="15">
        <f>X12/D12</f>
        <v>0.14583333333333334</v>
      </c>
      <c r="Y13" s="54">
        <f>Y12/D12</f>
        <v>0.46875</v>
      </c>
      <c r="Z13" s="16">
        <f>Z12/D12</f>
        <v>2.0833333333333332E-2</v>
      </c>
      <c r="AA13" s="14">
        <f>AA12/D12</f>
        <v>2.0833333333333332E-2</v>
      </c>
      <c r="AB13" s="14">
        <f>AB12/D12</f>
        <v>6.25E-2</v>
      </c>
      <c r="AC13" s="14">
        <f>AC12/D12</f>
        <v>2.0833333333333332E-2</v>
      </c>
      <c r="AD13" s="14">
        <f>AD12/D12</f>
        <v>4.1666666666666664E-2</v>
      </c>
      <c r="AE13" s="14">
        <f>AE12/D12</f>
        <v>0.20833333333333334</v>
      </c>
      <c r="AF13" s="14">
        <f>AF12/D12</f>
        <v>4.1666666666666664E-2</v>
      </c>
      <c r="AG13" s="15">
        <f>AG12/D12</f>
        <v>5.2083333333333336E-2</v>
      </c>
      <c r="AH13" s="54">
        <f>AH12/D12</f>
        <v>0.10416666666666667</v>
      </c>
      <c r="AI13" s="16">
        <f>AI12/D12</f>
        <v>5.2083333333333336E-2</v>
      </c>
      <c r="AJ13" s="14">
        <f>AJ12/D12</f>
        <v>4.1666666666666664E-2</v>
      </c>
      <c r="AK13" s="15">
        <f>AK12/D12</f>
        <v>1.0416666666666666E-2</v>
      </c>
      <c r="AL13" s="54">
        <f>AL12/D12</f>
        <v>0</v>
      </c>
      <c r="AM13" s="55">
        <f>AM12/D12</f>
        <v>0</v>
      </c>
    </row>
    <row r="14" spans="1:39" ht="16.5" thickBot="1" x14ac:dyDescent="0.45">
      <c r="B14" s="155"/>
      <c r="C14" s="156"/>
      <c r="D14" s="45">
        <f>D12/D9</f>
        <v>0.55491329479768781</v>
      </c>
      <c r="E14" s="56">
        <f t="shared" ref="E14:T14" si="2">E12/E9</f>
        <v>0.25</v>
      </c>
      <c r="F14" s="25">
        <f t="shared" si="2"/>
        <v>0</v>
      </c>
      <c r="G14" s="57">
        <f t="shared" si="2"/>
        <v>0.66666666666666663</v>
      </c>
      <c r="H14" s="22">
        <f t="shared" si="2"/>
        <v>0</v>
      </c>
      <c r="I14" s="24">
        <f t="shared" si="2"/>
        <v>0</v>
      </c>
      <c r="J14" s="58">
        <f t="shared" si="2"/>
        <v>0</v>
      </c>
      <c r="K14" s="31">
        <f t="shared" si="2"/>
        <v>0.52380952380952384</v>
      </c>
      <c r="L14" s="25">
        <f t="shared" si="2"/>
        <v>0.33333333333333331</v>
      </c>
      <c r="M14" s="22">
        <f t="shared" si="2"/>
        <v>1</v>
      </c>
      <c r="N14" s="22">
        <f t="shared" si="2"/>
        <v>0</v>
      </c>
      <c r="O14" s="22">
        <f t="shared" si="2"/>
        <v>0.3</v>
      </c>
      <c r="P14" s="24">
        <f t="shared" si="2"/>
        <v>1</v>
      </c>
      <c r="Q14" s="31">
        <f t="shared" si="2"/>
        <v>0.5490196078431373</v>
      </c>
      <c r="R14" s="25">
        <f t="shared" si="2"/>
        <v>0.375</v>
      </c>
      <c r="S14" s="22">
        <f t="shared" si="2"/>
        <v>1</v>
      </c>
      <c r="T14" s="22">
        <f t="shared" si="2"/>
        <v>0</v>
      </c>
      <c r="U14" s="22">
        <f>U12/U9</f>
        <v>1</v>
      </c>
      <c r="V14" s="22">
        <f>V12/V9</f>
        <v>0.88888888888888884</v>
      </c>
      <c r="W14" s="22">
        <f t="shared" ref="W14:AM14" si="3">W12/W9</f>
        <v>0.5</v>
      </c>
      <c r="X14" s="24">
        <f t="shared" si="3"/>
        <v>0.48275862068965519</v>
      </c>
      <c r="Y14" s="32">
        <f t="shared" si="3"/>
        <v>0.66176470588235292</v>
      </c>
      <c r="Z14" s="25">
        <f t="shared" si="3"/>
        <v>1</v>
      </c>
      <c r="AA14" s="22">
        <f t="shared" si="3"/>
        <v>0.66666666666666663</v>
      </c>
      <c r="AB14" s="22">
        <f t="shared" si="3"/>
        <v>0.54545454545454541</v>
      </c>
      <c r="AC14" s="22">
        <f t="shared" si="3"/>
        <v>1</v>
      </c>
      <c r="AD14" s="22">
        <f t="shared" si="3"/>
        <v>0.2857142857142857</v>
      </c>
      <c r="AE14" s="22">
        <f t="shared" si="3"/>
        <v>0.7407407407407407</v>
      </c>
      <c r="AF14" s="22">
        <f t="shared" si="3"/>
        <v>1</v>
      </c>
      <c r="AG14" s="24">
        <f t="shared" si="3"/>
        <v>1</v>
      </c>
      <c r="AH14" s="32">
        <f t="shared" si="3"/>
        <v>0.52631578947368418</v>
      </c>
      <c r="AI14" s="25">
        <f t="shared" si="3"/>
        <v>0.5</v>
      </c>
      <c r="AJ14" s="22">
        <f t="shared" si="3"/>
        <v>0.5714285714285714</v>
      </c>
      <c r="AK14" s="24">
        <f t="shared" si="3"/>
        <v>0.5</v>
      </c>
      <c r="AL14" s="58">
        <f t="shared" si="3"/>
        <v>0</v>
      </c>
      <c r="AM14" s="59">
        <f t="shared" si="3"/>
        <v>0</v>
      </c>
    </row>
    <row r="15" spans="1:39" x14ac:dyDescent="0.4">
      <c r="B15" s="151" t="s">
        <v>40</v>
      </c>
      <c r="C15" s="152"/>
      <c r="D15" s="60">
        <f>E15+J15+K15+Q15+Y15+AH15+AL15+AM15</f>
        <v>26</v>
      </c>
      <c r="E15" s="61">
        <f>SUM(F15:I15)</f>
        <v>0</v>
      </c>
      <c r="F15" s="62">
        <v>0</v>
      </c>
      <c r="G15" s="63">
        <v>0</v>
      </c>
      <c r="H15" s="35">
        <v>0</v>
      </c>
      <c r="I15" s="64">
        <v>0</v>
      </c>
      <c r="J15" s="65">
        <v>2</v>
      </c>
      <c r="K15" s="66">
        <f>SUM(L15:P15)</f>
        <v>1</v>
      </c>
      <c r="L15" s="62">
        <v>0</v>
      </c>
      <c r="M15" s="35">
        <v>0</v>
      </c>
      <c r="N15" s="35">
        <v>0</v>
      </c>
      <c r="O15" s="35">
        <v>1</v>
      </c>
      <c r="P15" s="64">
        <v>0</v>
      </c>
      <c r="Q15" s="66">
        <f>SUM(R15:X15)</f>
        <v>7</v>
      </c>
      <c r="R15" s="62">
        <v>4</v>
      </c>
      <c r="S15" s="35">
        <v>0</v>
      </c>
      <c r="T15" s="35">
        <v>0</v>
      </c>
      <c r="U15" s="35">
        <v>0</v>
      </c>
      <c r="V15" s="35">
        <v>1</v>
      </c>
      <c r="W15" s="35">
        <v>1</v>
      </c>
      <c r="X15" s="64">
        <v>1</v>
      </c>
      <c r="Y15" s="67">
        <f>SUM(Z15:AG15)</f>
        <v>12</v>
      </c>
      <c r="Z15" s="62">
        <v>0</v>
      </c>
      <c r="AA15" s="35">
        <v>0</v>
      </c>
      <c r="AB15" s="35">
        <v>4</v>
      </c>
      <c r="AC15" s="35">
        <v>0</v>
      </c>
      <c r="AD15" s="35">
        <v>7</v>
      </c>
      <c r="AE15" s="35">
        <v>1</v>
      </c>
      <c r="AF15" s="35">
        <v>0</v>
      </c>
      <c r="AG15" s="64">
        <v>0</v>
      </c>
      <c r="AH15" s="67">
        <f>SUM(AI15:AK15)</f>
        <v>4</v>
      </c>
      <c r="AI15" s="62">
        <v>3</v>
      </c>
      <c r="AJ15" s="35">
        <v>1</v>
      </c>
      <c r="AK15" s="64">
        <v>0</v>
      </c>
      <c r="AL15" s="67">
        <v>0</v>
      </c>
      <c r="AM15" s="68">
        <v>0</v>
      </c>
    </row>
    <row r="16" spans="1:39" s="13" customFormat="1" x14ac:dyDescent="0.4">
      <c r="B16" s="153"/>
      <c r="C16" s="154"/>
      <c r="D16" s="41">
        <f>D15/D15</f>
        <v>1</v>
      </c>
      <c r="E16" s="51">
        <f>E15/D15</f>
        <v>0</v>
      </c>
      <c r="F16" s="16">
        <f>F15/D15</f>
        <v>0</v>
      </c>
      <c r="G16" s="52">
        <f>G15/D15</f>
        <v>0</v>
      </c>
      <c r="H16" s="14">
        <f>H15/D15</f>
        <v>0</v>
      </c>
      <c r="I16" s="15">
        <f>I15/D15</f>
        <v>0</v>
      </c>
      <c r="J16" s="17">
        <f>J15/D15</f>
        <v>7.6923076923076927E-2</v>
      </c>
      <c r="K16" s="53">
        <f>K15/D15</f>
        <v>3.8461538461538464E-2</v>
      </c>
      <c r="L16" s="16">
        <f>L15/D15</f>
        <v>0</v>
      </c>
      <c r="M16" s="14">
        <f>M15/D15</f>
        <v>0</v>
      </c>
      <c r="N16" s="14">
        <f>N15/D15</f>
        <v>0</v>
      </c>
      <c r="O16" s="14">
        <f>O15/D15</f>
        <v>3.8461538461538464E-2</v>
      </c>
      <c r="P16" s="15">
        <f>P15/D15</f>
        <v>0</v>
      </c>
      <c r="Q16" s="53">
        <f>Q15/D15</f>
        <v>0.26923076923076922</v>
      </c>
      <c r="R16" s="16">
        <f>R15/D15</f>
        <v>0.15384615384615385</v>
      </c>
      <c r="S16" s="14">
        <f>S15/D15</f>
        <v>0</v>
      </c>
      <c r="T16" s="14">
        <f>T15/D15</f>
        <v>0</v>
      </c>
      <c r="U16" s="14">
        <f>U15/D15</f>
        <v>0</v>
      </c>
      <c r="V16" s="14">
        <f>V15/D15</f>
        <v>3.8461538461538464E-2</v>
      </c>
      <c r="W16" s="14">
        <f>W15/D15</f>
        <v>3.8461538461538464E-2</v>
      </c>
      <c r="X16" s="15">
        <f>X15/D15</f>
        <v>3.8461538461538464E-2</v>
      </c>
      <c r="Y16" s="54">
        <f>Y15/D15</f>
        <v>0.46153846153846156</v>
      </c>
      <c r="Z16" s="16">
        <f>Z15/D15</f>
        <v>0</v>
      </c>
      <c r="AA16" s="14">
        <f>AA15/D15</f>
        <v>0</v>
      </c>
      <c r="AB16" s="14">
        <f>AB15/D15</f>
        <v>0.15384615384615385</v>
      </c>
      <c r="AC16" s="14">
        <f>AC15/D15</f>
        <v>0</v>
      </c>
      <c r="AD16" s="14">
        <f>AD15/D15</f>
        <v>0.26923076923076922</v>
      </c>
      <c r="AE16" s="14">
        <f>AE15/D15</f>
        <v>3.8461538461538464E-2</v>
      </c>
      <c r="AF16" s="14">
        <f>AF15/D15</f>
        <v>0</v>
      </c>
      <c r="AG16" s="15">
        <f>AG15/D15</f>
        <v>0</v>
      </c>
      <c r="AH16" s="54">
        <f>AH15/D15</f>
        <v>0.15384615384615385</v>
      </c>
      <c r="AI16" s="16">
        <f>AI15/D15</f>
        <v>0.11538461538461539</v>
      </c>
      <c r="AJ16" s="14">
        <f>AJ15/D15</f>
        <v>3.8461538461538464E-2</v>
      </c>
      <c r="AK16" s="15">
        <f>AK15/D15</f>
        <v>0</v>
      </c>
      <c r="AL16" s="54">
        <f>AL15/D15</f>
        <v>0</v>
      </c>
      <c r="AM16" s="55">
        <f>AM15/D15</f>
        <v>0</v>
      </c>
    </row>
    <row r="17" spans="2:39" s="13" customFormat="1" ht="16.5" thickBot="1" x14ac:dyDescent="0.45">
      <c r="B17" s="155"/>
      <c r="C17" s="156"/>
      <c r="D17" s="45">
        <f t="shared" ref="D17:AM17" si="4">D15/D9</f>
        <v>0.15028901734104047</v>
      </c>
      <c r="E17" s="56">
        <f t="shared" si="4"/>
        <v>0</v>
      </c>
      <c r="F17" s="25">
        <f t="shared" si="4"/>
        <v>0</v>
      </c>
      <c r="G17" s="57">
        <f t="shared" si="4"/>
        <v>0</v>
      </c>
      <c r="H17" s="22">
        <f t="shared" si="4"/>
        <v>0</v>
      </c>
      <c r="I17" s="24">
        <f t="shared" si="4"/>
        <v>0</v>
      </c>
      <c r="J17" s="58">
        <f t="shared" si="4"/>
        <v>0.5</v>
      </c>
      <c r="K17" s="31">
        <f t="shared" si="4"/>
        <v>4.7619047619047616E-2</v>
      </c>
      <c r="L17" s="25">
        <f t="shared" si="4"/>
        <v>0</v>
      </c>
      <c r="M17" s="22">
        <f t="shared" si="4"/>
        <v>0</v>
      </c>
      <c r="N17" s="22">
        <f t="shared" si="4"/>
        <v>0</v>
      </c>
      <c r="O17" s="22">
        <f t="shared" si="4"/>
        <v>0.1</v>
      </c>
      <c r="P17" s="24">
        <f t="shared" si="4"/>
        <v>0</v>
      </c>
      <c r="Q17" s="31">
        <f t="shared" si="4"/>
        <v>0.13725490196078433</v>
      </c>
      <c r="R17" s="25">
        <f t="shared" si="4"/>
        <v>0.5</v>
      </c>
      <c r="S17" s="22">
        <f t="shared" si="4"/>
        <v>0</v>
      </c>
      <c r="T17" s="22">
        <f t="shared" si="4"/>
        <v>0</v>
      </c>
      <c r="U17" s="22">
        <f t="shared" si="4"/>
        <v>0</v>
      </c>
      <c r="V17" s="22">
        <f t="shared" si="4"/>
        <v>0.1111111111111111</v>
      </c>
      <c r="W17" s="22">
        <f t="shared" si="4"/>
        <v>0.5</v>
      </c>
      <c r="X17" s="24">
        <f t="shared" si="4"/>
        <v>3.4482758620689655E-2</v>
      </c>
      <c r="Y17" s="32">
        <f t="shared" si="4"/>
        <v>0.17647058823529413</v>
      </c>
      <c r="Z17" s="25">
        <f t="shared" si="4"/>
        <v>0</v>
      </c>
      <c r="AA17" s="22">
        <f t="shared" si="4"/>
        <v>0</v>
      </c>
      <c r="AB17" s="22">
        <f t="shared" si="4"/>
        <v>0.36363636363636365</v>
      </c>
      <c r="AC17" s="22">
        <f t="shared" si="4"/>
        <v>0</v>
      </c>
      <c r="AD17" s="22">
        <f t="shared" si="4"/>
        <v>0.5</v>
      </c>
      <c r="AE17" s="22">
        <f t="shared" si="4"/>
        <v>3.7037037037037035E-2</v>
      </c>
      <c r="AF17" s="22">
        <f t="shared" si="4"/>
        <v>0</v>
      </c>
      <c r="AG17" s="24">
        <f t="shared" si="4"/>
        <v>0</v>
      </c>
      <c r="AH17" s="32">
        <f t="shared" si="4"/>
        <v>0.21052631578947367</v>
      </c>
      <c r="AI17" s="25">
        <f t="shared" si="4"/>
        <v>0.3</v>
      </c>
      <c r="AJ17" s="22">
        <f t="shared" si="4"/>
        <v>0.14285714285714285</v>
      </c>
      <c r="AK17" s="24">
        <f t="shared" si="4"/>
        <v>0</v>
      </c>
      <c r="AL17" s="58">
        <f t="shared" si="4"/>
        <v>0</v>
      </c>
      <c r="AM17" s="59">
        <f t="shared" si="4"/>
        <v>0</v>
      </c>
    </row>
    <row r="18" spans="2:39" x14ac:dyDescent="0.4">
      <c r="B18" s="151" t="s">
        <v>41</v>
      </c>
      <c r="C18" s="152"/>
      <c r="D18" s="60">
        <f>E18+J18+K18+Q18+Y18+AH18+AL18+AM18</f>
        <v>2</v>
      </c>
      <c r="E18" s="61">
        <f>SUM(F18:I18)</f>
        <v>0</v>
      </c>
      <c r="F18" s="62">
        <f>F21+F24</f>
        <v>0</v>
      </c>
      <c r="G18" s="63">
        <f t="shared" ref="G18:AM18" si="5">G21+G24</f>
        <v>0</v>
      </c>
      <c r="H18" s="35">
        <f t="shared" si="5"/>
        <v>0</v>
      </c>
      <c r="I18" s="64">
        <f t="shared" si="5"/>
        <v>0</v>
      </c>
      <c r="J18" s="65">
        <f t="shared" si="5"/>
        <v>2</v>
      </c>
      <c r="K18" s="66">
        <f>SUM(L18:P18)</f>
        <v>0</v>
      </c>
      <c r="L18" s="62">
        <f t="shared" si="5"/>
        <v>0</v>
      </c>
      <c r="M18" s="35">
        <f t="shared" si="5"/>
        <v>0</v>
      </c>
      <c r="N18" s="35">
        <f t="shared" si="5"/>
        <v>0</v>
      </c>
      <c r="O18" s="35">
        <f t="shared" si="5"/>
        <v>0</v>
      </c>
      <c r="P18" s="64">
        <f t="shared" si="5"/>
        <v>0</v>
      </c>
      <c r="Q18" s="66">
        <f>SUM(R18:X18)</f>
        <v>0</v>
      </c>
      <c r="R18" s="62">
        <f t="shared" si="5"/>
        <v>0</v>
      </c>
      <c r="S18" s="35">
        <f t="shared" si="5"/>
        <v>0</v>
      </c>
      <c r="T18" s="35">
        <f t="shared" si="5"/>
        <v>0</v>
      </c>
      <c r="U18" s="35">
        <f t="shared" si="5"/>
        <v>0</v>
      </c>
      <c r="V18" s="35">
        <f t="shared" si="5"/>
        <v>0</v>
      </c>
      <c r="W18" s="35">
        <f t="shared" si="5"/>
        <v>0</v>
      </c>
      <c r="X18" s="64">
        <f t="shared" si="5"/>
        <v>0</v>
      </c>
      <c r="Y18" s="67">
        <f>SUM(Z18:AG18)</f>
        <v>0</v>
      </c>
      <c r="Z18" s="62">
        <f t="shared" si="5"/>
        <v>0</v>
      </c>
      <c r="AA18" s="35">
        <f t="shared" si="5"/>
        <v>0</v>
      </c>
      <c r="AB18" s="35">
        <f t="shared" si="5"/>
        <v>0</v>
      </c>
      <c r="AC18" s="35">
        <f t="shared" si="5"/>
        <v>0</v>
      </c>
      <c r="AD18" s="35">
        <f t="shared" si="5"/>
        <v>0</v>
      </c>
      <c r="AE18" s="35">
        <f t="shared" si="5"/>
        <v>0</v>
      </c>
      <c r="AF18" s="35">
        <f t="shared" si="5"/>
        <v>0</v>
      </c>
      <c r="AG18" s="64">
        <f t="shared" si="5"/>
        <v>0</v>
      </c>
      <c r="AH18" s="67">
        <f>SUM(AI18:AK18)</f>
        <v>0</v>
      </c>
      <c r="AI18" s="62">
        <f t="shared" si="5"/>
        <v>0</v>
      </c>
      <c r="AJ18" s="35">
        <f t="shared" si="5"/>
        <v>0</v>
      </c>
      <c r="AK18" s="64">
        <f t="shared" si="5"/>
        <v>0</v>
      </c>
      <c r="AL18" s="67">
        <f t="shared" si="5"/>
        <v>0</v>
      </c>
      <c r="AM18" s="68">
        <f t="shared" si="5"/>
        <v>0</v>
      </c>
    </row>
    <row r="19" spans="2:39" s="13" customFormat="1" x14ac:dyDescent="0.4">
      <c r="B19" s="153"/>
      <c r="C19" s="154"/>
      <c r="D19" s="41">
        <f>D18/D18</f>
        <v>1</v>
      </c>
      <c r="E19" s="51">
        <f>E18/D18</f>
        <v>0</v>
      </c>
      <c r="F19" s="16">
        <f>F18/D18</f>
        <v>0</v>
      </c>
      <c r="G19" s="52">
        <f>G18/D18</f>
        <v>0</v>
      </c>
      <c r="H19" s="14">
        <f>H18/D18</f>
        <v>0</v>
      </c>
      <c r="I19" s="15">
        <f>I18/D18</f>
        <v>0</v>
      </c>
      <c r="J19" s="17">
        <f>J18/D18</f>
        <v>1</v>
      </c>
      <c r="K19" s="53">
        <f>K18/D18</f>
        <v>0</v>
      </c>
      <c r="L19" s="16">
        <f>L18/D18</f>
        <v>0</v>
      </c>
      <c r="M19" s="14">
        <f>M18/D18</f>
        <v>0</v>
      </c>
      <c r="N19" s="14">
        <f>N18/D18</f>
        <v>0</v>
      </c>
      <c r="O19" s="14">
        <f>O18/D18</f>
        <v>0</v>
      </c>
      <c r="P19" s="15">
        <f>P18/D18</f>
        <v>0</v>
      </c>
      <c r="Q19" s="53">
        <f>Q18/D18</f>
        <v>0</v>
      </c>
      <c r="R19" s="16">
        <f>R18/D18</f>
        <v>0</v>
      </c>
      <c r="S19" s="14">
        <f>S18/D18</f>
        <v>0</v>
      </c>
      <c r="T19" s="14">
        <f>T18/D18</f>
        <v>0</v>
      </c>
      <c r="U19" s="14">
        <f>U18/D18</f>
        <v>0</v>
      </c>
      <c r="V19" s="14">
        <f>V18/D18</f>
        <v>0</v>
      </c>
      <c r="W19" s="14">
        <f>W18/D18</f>
        <v>0</v>
      </c>
      <c r="X19" s="15">
        <f>X18/D18</f>
        <v>0</v>
      </c>
      <c r="Y19" s="54">
        <f>Y18/D18</f>
        <v>0</v>
      </c>
      <c r="Z19" s="16">
        <f>Z18/D18</f>
        <v>0</v>
      </c>
      <c r="AA19" s="14">
        <f>AA18/D18</f>
        <v>0</v>
      </c>
      <c r="AB19" s="14">
        <f>AB18/D18</f>
        <v>0</v>
      </c>
      <c r="AC19" s="14">
        <f>AC18/D18</f>
        <v>0</v>
      </c>
      <c r="AD19" s="14">
        <f>AD18/D18</f>
        <v>0</v>
      </c>
      <c r="AE19" s="14">
        <f>AE18/D18</f>
        <v>0</v>
      </c>
      <c r="AF19" s="14">
        <f>AF18/D18</f>
        <v>0</v>
      </c>
      <c r="AG19" s="15">
        <f>AG18/D18</f>
        <v>0</v>
      </c>
      <c r="AH19" s="54">
        <f>AH18/D18</f>
        <v>0</v>
      </c>
      <c r="AI19" s="16">
        <f>AI18/D18</f>
        <v>0</v>
      </c>
      <c r="AJ19" s="14">
        <f>AJ18/D18</f>
        <v>0</v>
      </c>
      <c r="AK19" s="15">
        <f>AK18/D18</f>
        <v>0</v>
      </c>
      <c r="AL19" s="54">
        <f>AL18/D18</f>
        <v>0</v>
      </c>
      <c r="AM19" s="55">
        <f>AM18/D18</f>
        <v>0</v>
      </c>
    </row>
    <row r="20" spans="2:39" s="13" customFormat="1" ht="16.5" thickBot="1" x14ac:dyDescent="0.45">
      <c r="B20" s="153"/>
      <c r="C20" s="154"/>
      <c r="D20" s="69">
        <f t="shared" ref="D20:AM20" si="6">D18/D9</f>
        <v>1.1560693641618497E-2</v>
      </c>
      <c r="E20" s="70">
        <f t="shared" si="6"/>
        <v>0</v>
      </c>
      <c r="F20" s="71">
        <f t="shared" si="6"/>
        <v>0</v>
      </c>
      <c r="G20" s="72">
        <f t="shared" si="6"/>
        <v>0</v>
      </c>
      <c r="H20" s="73">
        <f t="shared" si="6"/>
        <v>0</v>
      </c>
      <c r="I20" s="74">
        <f t="shared" si="6"/>
        <v>0</v>
      </c>
      <c r="J20" s="75">
        <f t="shared" si="6"/>
        <v>0.5</v>
      </c>
      <c r="K20" s="76">
        <f t="shared" si="6"/>
        <v>0</v>
      </c>
      <c r="L20" s="71">
        <f t="shared" si="6"/>
        <v>0</v>
      </c>
      <c r="M20" s="73">
        <f t="shared" si="6"/>
        <v>0</v>
      </c>
      <c r="N20" s="73">
        <f t="shared" si="6"/>
        <v>0</v>
      </c>
      <c r="O20" s="73">
        <f t="shared" si="6"/>
        <v>0</v>
      </c>
      <c r="P20" s="74">
        <f t="shared" si="6"/>
        <v>0</v>
      </c>
      <c r="Q20" s="76">
        <f t="shared" si="6"/>
        <v>0</v>
      </c>
      <c r="R20" s="71">
        <f t="shared" si="6"/>
        <v>0</v>
      </c>
      <c r="S20" s="73">
        <f t="shared" si="6"/>
        <v>0</v>
      </c>
      <c r="T20" s="73">
        <f t="shared" si="6"/>
        <v>0</v>
      </c>
      <c r="U20" s="73">
        <f t="shared" si="6"/>
        <v>0</v>
      </c>
      <c r="V20" s="73">
        <f t="shared" si="6"/>
        <v>0</v>
      </c>
      <c r="W20" s="73">
        <f t="shared" si="6"/>
        <v>0</v>
      </c>
      <c r="X20" s="74">
        <f t="shared" si="6"/>
        <v>0</v>
      </c>
      <c r="Y20" s="77">
        <f t="shared" si="6"/>
        <v>0</v>
      </c>
      <c r="Z20" s="71">
        <f t="shared" si="6"/>
        <v>0</v>
      </c>
      <c r="AA20" s="73">
        <f t="shared" si="6"/>
        <v>0</v>
      </c>
      <c r="AB20" s="73">
        <f t="shared" si="6"/>
        <v>0</v>
      </c>
      <c r="AC20" s="73">
        <f t="shared" si="6"/>
        <v>0</v>
      </c>
      <c r="AD20" s="73">
        <f t="shared" si="6"/>
        <v>0</v>
      </c>
      <c r="AE20" s="73">
        <f t="shared" si="6"/>
        <v>0</v>
      </c>
      <c r="AF20" s="73">
        <f t="shared" si="6"/>
        <v>0</v>
      </c>
      <c r="AG20" s="74">
        <f t="shared" si="6"/>
        <v>0</v>
      </c>
      <c r="AH20" s="77">
        <f t="shared" si="6"/>
        <v>0</v>
      </c>
      <c r="AI20" s="71">
        <f t="shared" si="6"/>
        <v>0</v>
      </c>
      <c r="AJ20" s="73">
        <f t="shared" si="6"/>
        <v>0</v>
      </c>
      <c r="AK20" s="74">
        <f t="shared" si="6"/>
        <v>0</v>
      </c>
      <c r="AL20" s="75">
        <f t="shared" si="6"/>
        <v>0</v>
      </c>
      <c r="AM20" s="78">
        <f t="shared" si="6"/>
        <v>0</v>
      </c>
    </row>
    <row r="21" spans="2:39" x14ac:dyDescent="0.4">
      <c r="B21" s="114"/>
      <c r="C21" s="157" t="s">
        <v>42</v>
      </c>
      <c r="D21" s="79">
        <f>E21+J21+K21+Q21+Y21+AH21+AL21+AM21</f>
        <v>1</v>
      </c>
      <c r="E21" s="80">
        <f>SUM(F21:I21)</f>
        <v>0</v>
      </c>
      <c r="F21" s="81">
        <v>0</v>
      </c>
      <c r="G21" s="82">
        <v>0</v>
      </c>
      <c r="H21" s="83">
        <v>0</v>
      </c>
      <c r="I21" s="84">
        <v>0</v>
      </c>
      <c r="J21" s="85">
        <v>1</v>
      </c>
      <c r="K21" s="86">
        <f>SUM(L21:P21)</f>
        <v>0</v>
      </c>
      <c r="L21" s="81">
        <v>0</v>
      </c>
      <c r="M21" s="83">
        <v>0</v>
      </c>
      <c r="N21" s="83">
        <v>0</v>
      </c>
      <c r="O21" s="83">
        <v>0</v>
      </c>
      <c r="P21" s="84">
        <v>0</v>
      </c>
      <c r="Q21" s="86">
        <f>SUM(R21:X21)</f>
        <v>0</v>
      </c>
      <c r="R21" s="81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4">
        <v>0</v>
      </c>
      <c r="Y21" s="87">
        <f>SUM(Z21:AG21)</f>
        <v>0</v>
      </c>
      <c r="Z21" s="81">
        <v>0</v>
      </c>
      <c r="AA21" s="83">
        <v>0</v>
      </c>
      <c r="AB21" s="83">
        <v>0</v>
      </c>
      <c r="AC21" s="83">
        <v>0</v>
      </c>
      <c r="AD21" s="83">
        <v>0</v>
      </c>
      <c r="AE21" s="83">
        <v>0</v>
      </c>
      <c r="AF21" s="83">
        <v>0</v>
      </c>
      <c r="AG21" s="84">
        <v>0</v>
      </c>
      <c r="AH21" s="87">
        <f>SUM(AI21:AK21)</f>
        <v>0</v>
      </c>
      <c r="AI21" s="81">
        <v>0</v>
      </c>
      <c r="AJ21" s="83">
        <v>0</v>
      </c>
      <c r="AK21" s="84">
        <v>0</v>
      </c>
      <c r="AL21" s="87">
        <v>0</v>
      </c>
      <c r="AM21" s="88">
        <v>0</v>
      </c>
    </row>
    <row r="22" spans="2:39" s="13" customFormat="1" x14ac:dyDescent="0.4">
      <c r="B22" s="114"/>
      <c r="C22" s="158"/>
      <c r="D22" s="41">
        <f>D21/D21</f>
        <v>1</v>
      </c>
      <c r="E22" s="51">
        <f>E21/D21</f>
        <v>0</v>
      </c>
      <c r="F22" s="16">
        <f>F21/D21</f>
        <v>0</v>
      </c>
      <c r="G22" s="52">
        <f>G21/D21</f>
        <v>0</v>
      </c>
      <c r="H22" s="14">
        <f>H21/D21</f>
        <v>0</v>
      </c>
      <c r="I22" s="15">
        <f>I21/D21</f>
        <v>0</v>
      </c>
      <c r="J22" s="17">
        <f>J21/D21</f>
        <v>1</v>
      </c>
      <c r="K22" s="53">
        <f>K21/D21</f>
        <v>0</v>
      </c>
      <c r="L22" s="16">
        <f>L21/D21</f>
        <v>0</v>
      </c>
      <c r="M22" s="14">
        <f>M21/D21</f>
        <v>0</v>
      </c>
      <c r="N22" s="14">
        <f>N21/D21</f>
        <v>0</v>
      </c>
      <c r="O22" s="14">
        <f>O21/D21</f>
        <v>0</v>
      </c>
      <c r="P22" s="15">
        <f>P21/D21</f>
        <v>0</v>
      </c>
      <c r="Q22" s="53">
        <f>Q21/D21</f>
        <v>0</v>
      </c>
      <c r="R22" s="16">
        <f>R21/D21</f>
        <v>0</v>
      </c>
      <c r="S22" s="14">
        <f>S21/D21</f>
        <v>0</v>
      </c>
      <c r="T22" s="14">
        <f>T21/D21</f>
        <v>0</v>
      </c>
      <c r="U22" s="14">
        <f>U21/D21</f>
        <v>0</v>
      </c>
      <c r="V22" s="14">
        <f>V21/D21</f>
        <v>0</v>
      </c>
      <c r="W22" s="14">
        <f>W21/D21</f>
        <v>0</v>
      </c>
      <c r="X22" s="15">
        <f>X21/D21</f>
        <v>0</v>
      </c>
      <c r="Y22" s="54">
        <f>Y21/D21</f>
        <v>0</v>
      </c>
      <c r="Z22" s="16">
        <f>Z21/D21</f>
        <v>0</v>
      </c>
      <c r="AA22" s="14">
        <f>AA21/D21</f>
        <v>0</v>
      </c>
      <c r="AB22" s="14">
        <f>AB21/D21</f>
        <v>0</v>
      </c>
      <c r="AC22" s="14">
        <f>AC21/D21</f>
        <v>0</v>
      </c>
      <c r="AD22" s="14">
        <f>AD21/D21</f>
        <v>0</v>
      </c>
      <c r="AE22" s="14">
        <f>AE21/D21</f>
        <v>0</v>
      </c>
      <c r="AF22" s="14">
        <f>AF21/D21</f>
        <v>0</v>
      </c>
      <c r="AG22" s="15">
        <f>AG21/D21</f>
        <v>0</v>
      </c>
      <c r="AH22" s="54">
        <f>AH21/D21</f>
        <v>0</v>
      </c>
      <c r="AI22" s="16">
        <f>AI21/D21</f>
        <v>0</v>
      </c>
      <c r="AJ22" s="14">
        <f>AJ21/D21</f>
        <v>0</v>
      </c>
      <c r="AK22" s="15">
        <f>AK21/D21</f>
        <v>0</v>
      </c>
      <c r="AL22" s="54">
        <f>AL21/D21</f>
        <v>0</v>
      </c>
      <c r="AM22" s="55">
        <f>AM21/D21</f>
        <v>0</v>
      </c>
    </row>
    <row r="23" spans="2:39" s="13" customFormat="1" x14ac:dyDescent="0.4">
      <c r="B23" s="114"/>
      <c r="C23" s="159"/>
      <c r="D23" s="89">
        <f t="shared" ref="D23:AM23" si="7">D21/D9</f>
        <v>5.7803468208092483E-3</v>
      </c>
      <c r="E23" s="90">
        <f t="shared" si="7"/>
        <v>0</v>
      </c>
      <c r="F23" s="20">
        <f t="shared" si="7"/>
        <v>0</v>
      </c>
      <c r="G23" s="91">
        <f t="shared" si="7"/>
        <v>0</v>
      </c>
      <c r="H23" s="18">
        <f t="shared" si="7"/>
        <v>0</v>
      </c>
      <c r="I23" s="19">
        <f t="shared" si="7"/>
        <v>0</v>
      </c>
      <c r="J23" s="92">
        <f t="shared" si="7"/>
        <v>0.25</v>
      </c>
      <c r="K23" s="93">
        <f t="shared" si="7"/>
        <v>0</v>
      </c>
      <c r="L23" s="20">
        <f t="shared" si="7"/>
        <v>0</v>
      </c>
      <c r="M23" s="18">
        <f t="shared" si="7"/>
        <v>0</v>
      </c>
      <c r="N23" s="18">
        <f t="shared" si="7"/>
        <v>0</v>
      </c>
      <c r="O23" s="18">
        <f t="shared" si="7"/>
        <v>0</v>
      </c>
      <c r="P23" s="19">
        <f t="shared" si="7"/>
        <v>0</v>
      </c>
      <c r="Q23" s="93">
        <f t="shared" si="7"/>
        <v>0</v>
      </c>
      <c r="R23" s="20">
        <f t="shared" si="7"/>
        <v>0</v>
      </c>
      <c r="S23" s="18">
        <f t="shared" si="7"/>
        <v>0</v>
      </c>
      <c r="T23" s="18">
        <f t="shared" si="7"/>
        <v>0</v>
      </c>
      <c r="U23" s="18">
        <f t="shared" si="7"/>
        <v>0</v>
      </c>
      <c r="V23" s="18">
        <f t="shared" si="7"/>
        <v>0</v>
      </c>
      <c r="W23" s="18">
        <f t="shared" si="7"/>
        <v>0</v>
      </c>
      <c r="X23" s="19">
        <f t="shared" si="7"/>
        <v>0</v>
      </c>
      <c r="Y23" s="94">
        <f t="shared" si="7"/>
        <v>0</v>
      </c>
      <c r="Z23" s="20">
        <f t="shared" si="7"/>
        <v>0</v>
      </c>
      <c r="AA23" s="18">
        <f t="shared" si="7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E23" s="18">
        <f t="shared" si="7"/>
        <v>0</v>
      </c>
      <c r="AF23" s="18">
        <f t="shared" si="7"/>
        <v>0</v>
      </c>
      <c r="AG23" s="19">
        <f t="shared" si="7"/>
        <v>0</v>
      </c>
      <c r="AH23" s="94">
        <f t="shared" si="7"/>
        <v>0</v>
      </c>
      <c r="AI23" s="20">
        <f t="shared" si="7"/>
        <v>0</v>
      </c>
      <c r="AJ23" s="18">
        <f t="shared" si="7"/>
        <v>0</v>
      </c>
      <c r="AK23" s="19">
        <f t="shared" si="7"/>
        <v>0</v>
      </c>
      <c r="AL23" s="92">
        <f t="shared" si="7"/>
        <v>0</v>
      </c>
      <c r="AM23" s="95">
        <f t="shared" si="7"/>
        <v>0</v>
      </c>
    </row>
    <row r="24" spans="2:39" x14ac:dyDescent="0.4">
      <c r="B24" s="114"/>
      <c r="C24" s="160" t="s">
        <v>49</v>
      </c>
      <c r="D24" s="79">
        <f>E24+J24+K24+Q24+Y24+AH24+AL24+AM24</f>
        <v>1</v>
      </c>
      <c r="E24" s="80">
        <f>SUM(F24:I24)</f>
        <v>0</v>
      </c>
      <c r="F24" s="81">
        <v>0</v>
      </c>
      <c r="G24" s="82">
        <v>0</v>
      </c>
      <c r="H24" s="83">
        <v>0</v>
      </c>
      <c r="I24" s="84">
        <v>0</v>
      </c>
      <c r="J24" s="85">
        <v>1</v>
      </c>
      <c r="K24" s="86">
        <f>SUM(L24:P24)</f>
        <v>0</v>
      </c>
      <c r="L24" s="81">
        <v>0</v>
      </c>
      <c r="M24" s="83">
        <v>0</v>
      </c>
      <c r="N24" s="83">
        <v>0</v>
      </c>
      <c r="O24" s="83">
        <v>0</v>
      </c>
      <c r="P24" s="84">
        <v>0</v>
      </c>
      <c r="Q24" s="86">
        <f>SUM(R24:X24)</f>
        <v>0</v>
      </c>
      <c r="R24" s="81">
        <v>0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  <c r="X24" s="84">
        <v>0</v>
      </c>
      <c r="Y24" s="87">
        <f>SUM(Z24:AG24)</f>
        <v>0</v>
      </c>
      <c r="Z24" s="81">
        <v>0</v>
      </c>
      <c r="AA24" s="83">
        <v>0</v>
      </c>
      <c r="AB24" s="83">
        <v>0</v>
      </c>
      <c r="AC24" s="83">
        <v>0</v>
      </c>
      <c r="AD24" s="83">
        <v>0</v>
      </c>
      <c r="AE24" s="83">
        <v>0</v>
      </c>
      <c r="AF24" s="83">
        <v>0</v>
      </c>
      <c r="AG24" s="84">
        <v>0</v>
      </c>
      <c r="AH24" s="87">
        <f>SUM(AI24:AK24)</f>
        <v>0</v>
      </c>
      <c r="AI24" s="81">
        <v>0</v>
      </c>
      <c r="AJ24" s="83">
        <v>0</v>
      </c>
      <c r="AK24" s="84">
        <v>0</v>
      </c>
      <c r="AL24" s="87">
        <v>0</v>
      </c>
      <c r="AM24" s="88">
        <v>0</v>
      </c>
    </row>
    <row r="25" spans="2:39" s="13" customFormat="1" ht="15" customHeight="1" x14ac:dyDescent="0.4">
      <c r="B25" s="114"/>
      <c r="C25" s="158"/>
      <c r="D25" s="41">
        <f>D24/D24</f>
        <v>1</v>
      </c>
      <c r="E25" s="51">
        <f>E24/D24</f>
        <v>0</v>
      </c>
      <c r="F25" s="16">
        <f>F24/D24</f>
        <v>0</v>
      </c>
      <c r="G25" s="52">
        <f>G24/D24</f>
        <v>0</v>
      </c>
      <c r="H25" s="14">
        <f>H24/D24</f>
        <v>0</v>
      </c>
      <c r="I25" s="15">
        <f>I24/D24</f>
        <v>0</v>
      </c>
      <c r="J25" s="17">
        <f>J24/D24</f>
        <v>1</v>
      </c>
      <c r="K25" s="53">
        <f>K24/D24</f>
        <v>0</v>
      </c>
      <c r="L25" s="16">
        <f>L24/D24</f>
        <v>0</v>
      </c>
      <c r="M25" s="14">
        <f>M24/D24</f>
        <v>0</v>
      </c>
      <c r="N25" s="14">
        <f>N24/D24</f>
        <v>0</v>
      </c>
      <c r="O25" s="14">
        <f>O24/D24</f>
        <v>0</v>
      </c>
      <c r="P25" s="15">
        <f>P24/D24</f>
        <v>0</v>
      </c>
      <c r="Q25" s="53">
        <f>Q24/D24</f>
        <v>0</v>
      </c>
      <c r="R25" s="16">
        <f>R24/D24</f>
        <v>0</v>
      </c>
      <c r="S25" s="14">
        <f>S24/D24</f>
        <v>0</v>
      </c>
      <c r="T25" s="14">
        <f>T24/D24</f>
        <v>0</v>
      </c>
      <c r="U25" s="14">
        <f>U24/D24</f>
        <v>0</v>
      </c>
      <c r="V25" s="14">
        <f>V24/D24</f>
        <v>0</v>
      </c>
      <c r="W25" s="14">
        <f>W24/D24</f>
        <v>0</v>
      </c>
      <c r="X25" s="15">
        <f>X24/D24</f>
        <v>0</v>
      </c>
      <c r="Y25" s="54">
        <f>Y24/D24</f>
        <v>0</v>
      </c>
      <c r="Z25" s="16">
        <f>Z24/D24</f>
        <v>0</v>
      </c>
      <c r="AA25" s="14">
        <f>AA24/D24</f>
        <v>0</v>
      </c>
      <c r="AB25" s="14">
        <f>AB24/D24</f>
        <v>0</v>
      </c>
      <c r="AC25" s="14">
        <f>AC24/D24</f>
        <v>0</v>
      </c>
      <c r="AD25" s="14">
        <f>AD24/D24</f>
        <v>0</v>
      </c>
      <c r="AE25" s="14">
        <f>AE24/D24</f>
        <v>0</v>
      </c>
      <c r="AF25" s="14">
        <f>AF24/D24</f>
        <v>0</v>
      </c>
      <c r="AG25" s="15">
        <f>AG24/D24</f>
        <v>0</v>
      </c>
      <c r="AH25" s="54">
        <f>AH24/D24</f>
        <v>0</v>
      </c>
      <c r="AI25" s="16">
        <f>AI24/D24</f>
        <v>0</v>
      </c>
      <c r="AJ25" s="14">
        <f>AJ24/D24</f>
        <v>0</v>
      </c>
      <c r="AK25" s="15">
        <f>AK24/D24</f>
        <v>0</v>
      </c>
      <c r="AL25" s="54">
        <f>AL24/D24</f>
        <v>0</v>
      </c>
      <c r="AM25" s="55">
        <f>AM24/D24</f>
        <v>0</v>
      </c>
    </row>
    <row r="26" spans="2:39" s="13" customFormat="1" ht="15" customHeight="1" thickBot="1" x14ac:dyDescent="0.45">
      <c r="B26" s="115"/>
      <c r="C26" s="161"/>
      <c r="D26" s="45">
        <f t="shared" ref="D26:AM26" si="8">D24/D9</f>
        <v>5.7803468208092483E-3</v>
      </c>
      <c r="E26" s="56">
        <f t="shared" si="8"/>
        <v>0</v>
      </c>
      <c r="F26" s="25">
        <f t="shared" si="8"/>
        <v>0</v>
      </c>
      <c r="G26" s="57">
        <f t="shared" si="8"/>
        <v>0</v>
      </c>
      <c r="H26" s="22">
        <f t="shared" si="8"/>
        <v>0</v>
      </c>
      <c r="I26" s="24">
        <f t="shared" si="8"/>
        <v>0</v>
      </c>
      <c r="J26" s="58">
        <f t="shared" si="8"/>
        <v>0.25</v>
      </c>
      <c r="K26" s="31">
        <f t="shared" si="8"/>
        <v>0</v>
      </c>
      <c r="L26" s="25">
        <f t="shared" si="8"/>
        <v>0</v>
      </c>
      <c r="M26" s="22">
        <f t="shared" si="8"/>
        <v>0</v>
      </c>
      <c r="N26" s="22">
        <f t="shared" si="8"/>
        <v>0</v>
      </c>
      <c r="O26" s="22">
        <f t="shared" si="8"/>
        <v>0</v>
      </c>
      <c r="P26" s="24">
        <f t="shared" si="8"/>
        <v>0</v>
      </c>
      <c r="Q26" s="31">
        <f t="shared" si="8"/>
        <v>0</v>
      </c>
      <c r="R26" s="25">
        <f t="shared" si="8"/>
        <v>0</v>
      </c>
      <c r="S26" s="22">
        <f t="shared" si="8"/>
        <v>0</v>
      </c>
      <c r="T26" s="22">
        <f t="shared" si="8"/>
        <v>0</v>
      </c>
      <c r="U26" s="22">
        <f t="shared" si="8"/>
        <v>0</v>
      </c>
      <c r="V26" s="22">
        <f t="shared" si="8"/>
        <v>0</v>
      </c>
      <c r="W26" s="22">
        <f t="shared" si="8"/>
        <v>0</v>
      </c>
      <c r="X26" s="24">
        <f t="shared" si="8"/>
        <v>0</v>
      </c>
      <c r="Y26" s="32">
        <f t="shared" si="8"/>
        <v>0</v>
      </c>
      <c r="Z26" s="25">
        <f t="shared" si="8"/>
        <v>0</v>
      </c>
      <c r="AA26" s="22">
        <f t="shared" si="8"/>
        <v>0</v>
      </c>
      <c r="AB26" s="22">
        <f t="shared" si="8"/>
        <v>0</v>
      </c>
      <c r="AC26" s="22">
        <f t="shared" si="8"/>
        <v>0</v>
      </c>
      <c r="AD26" s="22">
        <f t="shared" si="8"/>
        <v>0</v>
      </c>
      <c r="AE26" s="22">
        <f t="shared" si="8"/>
        <v>0</v>
      </c>
      <c r="AF26" s="22">
        <f t="shared" si="8"/>
        <v>0</v>
      </c>
      <c r="AG26" s="24">
        <f t="shared" si="8"/>
        <v>0</v>
      </c>
      <c r="AH26" s="32">
        <f t="shared" si="8"/>
        <v>0</v>
      </c>
      <c r="AI26" s="25">
        <f t="shared" si="8"/>
        <v>0</v>
      </c>
      <c r="AJ26" s="22">
        <f t="shared" si="8"/>
        <v>0</v>
      </c>
      <c r="AK26" s="24">
        <f t="shared" si="8"/>
        <v>0</v>
      </c>
      <c r="AL26" s="58">
        <f t="shared" si="8"/>
        <v>0</v>
      </c>
      <c r="AM26" s="59">
        <f t="shared" si="8"/>
        <v>0</v>
      </c>
    </row>
    <row r="27" spans="2:39" s="13" customFormat="1" ht="15" customHeight="1" x14ac:dyDescent="0.4">
      <c r="B27" s="151" t="s">
        <v>22</v>
      </c>
      <c r="C27" s="152"/>
      <c r="D27" s="60">
        <f>E27+J27+K27+Q27+Y27+AH27+AL27+AM27</f>
        <v>4</v>
      </c>
      <c r="E27" s="61">
        <f>SUM(F27:I27)</f>
        <v>0</v>
      </c>
      <c r="F27" s="62">
        <v>0</v>
      </c>
      <c r="G27" s="63">
        <v>0</v>
      </c>
      <c r="H27" s="35">
        <v>0</v>
      </c>
      <c r="I27" s="64">
        <v>0</v>
      </c>
      <c r="J27" s="65">
        <v>0</v>
      </c>
      <c r="K27" s="66">
        <f>SUM(L27:P27)</f>
        <v>0</v>
      </c>
      <c r="L27" s="62">
        <v>0</v>
      </c>
      <c r="M27" s="35">
        <v>0</v>
      </c>
      <c r="N27" s="35">
        <v>0</v>
      </c>
      <c r="O27" s="35">
        <v>0</v>
      </c>
      <c r="P27" s="64">
        <v>0</v>
      </c>
      <c r="Q27" s="66">
        <f>SUM(R27:X27)</f>
        <v>4</v>
      </c>
      <c r="R27" s="62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64">
        <v>4</v>
      </c>
      <c r="Y27" s="67">
        <f>SUM(Z27:AG27)</f>
        <v>0</v>
      </c>
      <c r="Z27" s="62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64">
        <v>0</v>
      </c>
      <c r="AH27" s="67">
        <f>SUM(AI27:AK27)</f>
        <v>0</v>
      </c>
      <c r="AI27" s="62">
        <v>0</v>
      </c>
      <c r="AJ27" s="35">
        <v>0</v>
      </c>
      <c r="AK27" s="64">
        <v>0</v>
      </c>
      <c r="AL27" s="67">
        <v>0</v>
      </c>
      <c r="AM27" s="68">
        <v>0</v>
      </c>
    </row>
    <row r="28" spans="2:39" s="13" customFormat="1" ht="15" customHeight="1" x14ac:dyDescent="0.4">
      <c r="B28" s="153"/>
      <c r="C28" s="154"/>
      <c r="D28" s="41">
        <f>D27/D27</f>
        <v>1</v>
      </c>
      <c r="E28" s="51">
        <f>E27/D27</f>
        <v>0</v>
      </c>
      <c r="F28" s="16">
        <f>F27/D27</f>
        <v>0</v>
      </c>
      <c r="G28" s="52">
        <f>G27/D27</f>
        <v>0</v>
      </c>
      <c r="H28" s="14">
        <f>H27/D27</f>
        <v>0</v>
      </c>
      <c r="I28" s="15">
        <f>I27/D27</f>
        <v>0</v>
      </c>
      <c r="J28" s="17">
        <f>J27/D27</f>
        <v>0</v>
      </c>
      <c r="K28" s="53">
        <f>K27/D27</f>
        <v>0</v>
      </c>
      <c r="L28" s="16">
        <f>L27/D27</f>
        <v>0</v>
      </c>
      <c r="M28" s="14">
        <f>M27/D27</f>
        <v>0</v>
      </c>
      <c r="N28" s="14">
        <f>N27/D27</f>
        <v>0</v>
      </c>
      <c r="O28" s="14">
        <f>O27/D27</f>
        <v>0</v>
      </c>
      <c r="P28" s="15">
        <f>P27/D27</f>
        <v>0</v>
      </c>
      <c r="Q28" s="53">
        <f>Q27/D27</f>
        <v>1</v>
      </c>
      <c r="R28" s="16">
        <f>R27/D27</f>
        <v>0</v>
      </c>
      <c r="S28" s="14">
        <f>S27/D27</f>
        <v>0</v>
      </c>
      <c r="T28" s="14">
        <f>T27/D27</f>
        <v>0</v>
      </c>
      <c r="U28" s="14">
        <f>U27/D27</f>
        <v>0</v>
      </c>
      <c r="V28" s="14">
        <f>V27/D27</f>
        <v>0</v>
      </c>
      <c r="W28" s="14">
        <f>W27/D27</f>
        <v>0</v>
      </c>
      <c r="X28" s="15">
        <f>X27/D27</f>
        <v>1</v>
      </c>
      <c r="Y28" s="54">
        <f>Y27/D27</f>
        <v>0</v>
      </c>
      <c r="Z28" s="16">
        <f>Z27/D27</f>
        <v>0</v>
      </c>
      <c r="AA28" s="14">
        <f>AA27/D27</f>
        <v>0</v>
      </c>
      <c r="AB28" s="14">
        <f>AB27/D27</f>
        <v>0</v>
      </c>
      <c r="AC28" s="14">
        <f>AC27/D27</f>
        <v>0</v>
      </c>
      <c r="AD28" s="14">
        <f>AD27/D27</f>
        <v>0</v>
      </c>
      <c r="AE28" s="14">
        <f>AE27/D27</f>
        <v>0</v>
      </c>
      <c r="AF28" s="14">
        <f>AF27/D27</f>
        <v>0</v>
      </c>
      <c r="AG28" s="15">
        <f>AG27/D27</f>
        <v>0</v>
      </c>
      <c r="AH28" s="54">
        <f>AH27/D27</f>
        <v>0</v>
      </c>
      <c r="AI28" s="16">
        <f>AI27/D27</f>
        <v>0</v>
      </c>
      <c r="AJ28" s="14">
        <f>AJ27/D27</f>
        <v>0</v>
      </c>
      <c r="AK28" s="15">
        <f>AK27/D27</f>
        <v>0</v>
      </c>
      <c r="AL28" s="54">
        <f>AL27/D27</f>
        <v>0</v>
      </c>
      <c r="AM28" s="55">
        <f>AM27/D27</f>
        <v>0</v>
      </c>
    </row>
    <row r="29" spans="2:39" s="13" customFormat="1" ht="15" customHeight="1" thickBot="1" x14ac:dyDescent="0.45">
      <c r="B29" s="153"/>
      <c r="C29" s="154"/>
      <c r="D29" s="116">
        <f t="shared" ref="D29:AM29" si="9">D27/D9</f>
        <v>2.3121387283236993E-2</v>
      </c>
      <c r="E29" s="117">
        <f t="shared" si="9"/>
        <v>0</v>
      </c>
      <c r="F29" s="109">
        <f t="shared" si="9"/>
        <v>0</v>
      </c>
      <c r="G29" s="111">
        <f t="shared" si="9"/>
        <v>0</v>
      </c>
      <c r="H29" s="36">
        <f t="shared" si="9"/>
        <v>0</v>
      </c>
      <c r="I29" s="108">
        <f t="shared" si="9"/>
        <v>0</v>
      </c>
      <c r="J29" s="118">
        <f t="shared" si="9"/>
        <v>0</v>
      </c>
      <c r="K29" s="119">
        <f t="shared" si="9"/>
        <v>0</v>
      </c>
      <c r="L29" s="109">
        <f t="shared" si="9"/>
        <v>0</v>
      </c>
      <c r="M29" s="36">
        <f t="shared" si="9"/>
        <v>0</v>
      </c>
      <c r="N29" s="36">
        <f t="shared" si="9"/>
        <v>0</v>
      </c>
      <c r="O29" s="36">
        <f t="shared" si="9"/>
        <v>0</v>
      </c>
      <c r="P29" s="108">
        <f t="shared" si="9"/>
        <v>0</v>
      </c>
      <c r="Q29" s="119">
        <f t="shared" si="9"/>
        <v>7.8431372549019607E-2</v>
      </c>
      <c r="R29" s="109">
        <f t="shared" si="9"/>
        <v>0</v>
      </c>
      <c r="S29" s="36">
        <f t="shared" si="9"/>
        <v>0</v>
      </c>
      <c r="T29" s="36">
        <f t="shared" si="9"/>
        <v>0</v>
      </c>
      <c r="U29" s="36">
        <f t="shared" si="9"/>
        <v>0</v>
      </c>
      <c r="V29" s="36">
        <f t="shared" si="9"/>
        <v>0</v>
      </c>
      <c r="W29" s="36">
        <f t="shared" si="9"/>
        <v>0</v>
      </c>
      <c r="X29" s="108">
        <f t="shared" si="9"/>
        <v>0.13793103448275862</v>
      </c>
      <c r="Y29" s="120">
        <f t="shared" si="9"/>
        <v>0</v>
      </c>
      <c r="Z29" s="109">
        <f t="shared" si="9"/>
        <v>0</v>
      </c>
      <c r="AA29" s="36">
        <f t="shared" si="9"/>
        <v>0</v>
      </c>
      <c r="AB29" s="36">
        <f t="shared" si="9"/>
        <v>0</v>
      </c>
      <c r="AC29" s="36">
        <f t="shared" si="9"/>
        <v>0</v>
      </c>
      <c r="AD29" s="36">
        <f t="shared" si="9"/>
        <v>0</v>
      </c>
      <c r="AE29" s="36">
        <f t="shared" si="9"/>
        <v>0</v>
      </c>
      <c r="AF29" s="36">
        <f t="shared" si="9"/>
        <v>0</v>
      </c>
      <c r="AG29" s="108">
        <f t="shared" si="9"/>
        <v>0</v>
      </c>
      <c r="AH29" s="120">
        <f t="shared" si="9"/>
        <v>0</v>
      </c>
      <c r="AI29" s="109">
        <f t="shared" si="9"/>
        <v>0</v>
      </c>
      <c r="AJ29" s="36">
        <f t="shared" si="9"/>
        <v>0</v>
      </c>
      <c r="AK29" s="108">
        <f t="shared" si="9"/>
        <v>0</v>
      </c>
      <c r="AL29" s="118">
        <f t="shared" si="9"/>
        <v>0</v>
      </c>
      <c r="AM29" s="110">
        <f t="shared" si="9"/>
        <v>0</v>
      </c>
    </row>
    <row r="30" spans="2:39" s="13" customFormat="1" ht="15" customHeight="1" x14ac:dyDescent="0.4">
      <c r="B30" s="151" t="s">
        <v>43</v>
      </c>
      <c r="C30" s="152"/>
      <c r="D30" s="60">
        <f>E30+J30+K30+Q30+Y30+AH30+AL30+AM30</f>
        <v>15</v>
      </c>
      <c r="E30" s="61">
        <f>SUM(F30:I30)</f>
        <v>4</v>
      </c>
      <c r="F30" s="62">
        <v>0</v>
      </c>
      <c r="G30" s="63">
        <v>1</v>
      </c>
      <c r="H30" s="35">
        <v>3</v>
      </c>
      <c r="I30" s="64">
        <v>0</v>
      </c>
      <c r="J30" s="65">
        <v>0</v>
      </c>
      <c r="K30" s="66">
        <f>SUM(L30:P30)</f>
        <v>0</v>
      </c>
      <c r="L30" s="62">
        <v>0</v>
      </c>
      <c r="M30" s="35">
        <v>0</v>
      </c>
      <c r="N30" s="35">
        <v>0</v>
      </c>
      <c r="O30" s="35">
        <v>0</v>
      </c>
      <c r="P30" s="64">
        <v>0</v>
      </c>
      <c r="Q30" s="66">
        <f>SUM(R30:X30)</f>
        <v>7</v>
      </c>
      <c r="R30" s="62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64">
        <v>7</v>
      </c>
      <c r="Y30" s="67">
        <f>SUM(Z30:AG30)</f>
        <v>4</v>
      </c>
      <c r="Z30" s="62">
        <v>0</v>
      </c>
      <c r="AA30" s="35">
        <v>0</v>
      </c>
      <c r="AB30" s="35">
        <v>0</v>
      </c>
      <c r="AC30" s="35">
        <v>0</v>
      </c>
      <c r="AD30" s="35">
        <v>1</v>
      </c>
      <c r="AE30" s="35">
        <v>3</v>
      </c>
      <c r="AF30" s="35">
        <v>0</v>
      </c>
      <c r="AG30" s="64">
        <v>0</v>
      </c>
      <c r="AH30" s="67">
        <f>SUM(AI30:AK30)</f>
        <v>0</v>
      </c>
      <c r="AI30" s="62">
        <v>0</v>
      </c>
      <c r="AJ30" s="35">
        <v>0</v>
      </c>
      <c r="AK30" s="64">
        <v>0</v>
      </c>
      <c r="AL30" s="67">
        <v>0</v>
      </c>
      <c r="AM30" s="68">
        <v>0</v>
      </c>
    </row>
    <row r="31" spans="2:39" s="13" customFormat="1" ht="15" customHeight="1" x14ac:dyDescent="0.4">
      <c r="B31" s="153"/>
      <c r="C31" s="154"/>
      <c r="D31" s="41">
        <f>D30/D30</f>
        <v>1</v>
      </c>
      <c r="E31" s="51">
        <f>E30/D30</f>
        <v>0.26666666666666666</v>
      </c>
      <c r="F31" s="16">
        <f>F30/D30</f>
        <v>0</v>
      </c>
      <c r="G31" s="52">
        <f>G30/D30</f>
        <v>6.6666666666666666E-2</v>
      </c>
      <c r="H31" s="14">
        <f>H30/D30</f>
        <v>0.2</v>
      </c>
      <c r="I31" s="15">
        <f>I30/D30</f>
        <v>0</v>
      </c>
      <c r="J31" s="17">
        <f>J30/D30</f>
        <v>0</v>
      </c>
      <c r="K31" s="53">
        <f>K30/D30</f>
        <v>0</v>
      </c>
      <c r="L31" s="16">
        <f>L30/D30</f>
        <v>0</v>
      </c>
      <c r="M31" s="14">
        <f>M30/D30</f>
        <v>0</v>
      </c>
      <c r="N31" s="14">
        <f>N30/D30</f>
        <v>0</v>
      </c>
      <c r="O31" s="14">
        <f>O30/D30</f>
        <v>0</v>
      </c>
      <c r="P31" s="15">
        <f>P30/D30</f>
        <v>0</v>
      </c>
      <c r="Q31" s="53">
        <f>Q30/D30</f>
        <v>0.46666666666666667</v>
      </c>
      <c r="R31" s="16">
        <f>R30/D30</f>
        <v>0</v>
      </c>
      <c r="S31" s="14">
        <f>S30/D30</f>
        <v>0</v>
      </c>
      <c r="T31" s="14">
        <f>T30/D30</f>
        <v>0</v>
      </c>
      <c r="U31" s="14">
        <f>U30/D30</f>
        <v>0</v>
      </c>
      <c r="V31" s="14">
        <f>V30/D30</f>
        <v>0</v>
      </c>
      <c r="W31" s="14">
        <f>W30/D30</f>
        <v>0</v>
      </c>
      <c r="X31" s="15">
        <f>X30/D30</f>
        <v>0.46666666666666667</v>
      </c>
      <c r="Y31" s="54">
        <f>Y30/D30</f>
        <v>0.26666666666666666</v>
      </c>
      <c r="Z31" s="16">
        <f>Z30/D30</f>
        <v>0</v>
      </c>
      <c r="AA31" s="14">
        <f>AA30/D30</f>
        <v>0</v>
      </c>
      <c r="AB31" s="14">
        <f>AB30/D30</f>
        <v>0</v>
      </c>
      <c r="AC31" s="14">
        <f>AC30/D30</f>
        <v>0</v>
      </c>
      <c r="AD31" s="14">
        <f>AD30/D30</f>
        <v>6.6666666666666666E-2</v>
      </c>
      <c r="AE31" s="14">
        <f>AE30/D30</f>
        <v>0.2</v>
      </c>
      <c r="AF31" s="14">
        <f>AF30/D30</f>
        <v>0</v>
      </c>
      <c r="AG31" s="15">
        <f>AG30/D30</f>
        <v>0</v>
      </c>
      <c r="AH31" s="54">
        <f>AH30/D30</f>
        <v>0</v>
      </c>
      <c r="AI31" s="16">
        <f>AI30/D30</f>
        <v>0</v>
      </c>
      <c r="AJ31" s="14">
        <f>AJ30/D30</f>
        <v>0</v>
      </c>
      <c r="AK31" s="15">
        <f>AK30/D30</f>
        <v>0</v>
      </c>
      <c r="AL31" s="54">
        <f>AL30/D30</f>
        <v>0</v>
      </c>
      <c r="AM31" s="55">
        <f>AM30/D30</f>
        <v>0</v>
      </c>
    </row>
    <row r="32" spans="2:39" s="13" customFormat="1" ht="15" customHeight="1" thickBot="1" x14ac:dyDescent="0.45">
      <c r="B32" s="155"/>
      <c r="C32" s="156"/>
      <c r="D32" s="45">
        <f t="shared" ref="D32:AM32" si="10">D30/D9</f>
        <v>8.6705202312138727E-2</v>
      </c>
      <c r="E32" s="56">
        <f t="shared" si="10"/>
        <v>0.5</v>
      </c>
      <c r="F32" s="25">
        <f t="shared" si="10"/>
        <v>0</v>
      </c>
      <c r="G32" s="57">
        <f t="shared" si="10"/>
        <v>0.33333333333333331</v>
      </c>
      <c r="H32" s="22">
        <f t="shared" si="10"/>
        <v>1</v>
      </c>
      <c r="I32" s="24">
        <f t="shared" si="10"/>
        <v>0</v>
      </c>
      <c r="J32" s="58">
        <f t="shared" si="10"/>
        <v>0</v>
      </c>
      <c r="K32" s="31">
        <f t="shared" si="10"/>
        <v>0</v>
      </c>
      <c r="L32" s="25">
        <f t="shared" si="10"/>
        <v>0</v>
      </c>
      <c r="M32" s="22">
        <f t="shared" si="10"/>
        <v>0</v>
      </c>
      <c r="N32" s="22">
        <f t="shared" si="10"/>
        <v>0</v>
      </c>
      <c r="O32" s="22">
        <f t="shared" si="10"/>
        <v>0</v>
      </c>
      <c r="P32" s="24">
        <f t="shared" si="10"/>
        <v>0</v>
      </c>
      <c r="Q32" s="31">
        <f t="shared" si="10"/>
        <v>0.13725490196078433</v>
      </c>
      <c r="R32" s="25">
        <f t="shared" si="10"/>
        <v>0</v>
      </c>
      <c r="S32" s="22">
        <f t="shared" si="10"/>
        <v>0</v>
      </c>
      <c r="T32" s="22">
        <f t="shared" si="10"/>
        <v>0</v>
      </c>
      <c r="U32" s="22">
        <f t="shared" si="10"/>
        <v>0</v>
      </c>
      <c r="V32" s="22">
        <f t="shared" si="10"/>
        <v>0</v>
      </c>
      <c r="W32" s="22">
        <f t="shared" si="10"/>
        <v>0</v>
      </c>
      <c r="X32" s="24">
        <f t="shared" si="10"/>
        <v>0.2413793103448276</v>
      </c>
      <c r="Y32" s="32">
        <f t="shared" si="10"/>
        <v>5.8823529411764705E-2</v>
      </c>
      <c r="Z32" s="25">
        <f t="shared" si="10"/>
        <v>0</v>
      </c>
      <c r="AA32" s="22">
        <f t="shared" si="10"/>
        <v>0</v>
      </c>
      <c r="AB32" s="22">
        <f t="shared" si="10"/>
        <v>0</v>
      </c>
      <c r="AC32" s="22">
        <f t="shared" si="10"/>
        <v>0</v>
      </c>
      <c r="AD32" s="22">
        <f t="shared" si="10"/>
        <v>7.1428571428571425E-2</v>
      </c>
      <c r="AE32" s="22">
        <f t="shared" si="10"/>
        <v>0.1111111111111111</v>
      </c>
      <c r="AF32" s="22">
        <f t="shared" si="10"/>
        <v>0</v>
      </c>
      <c r="AG32" s="24">
        <f t="shared" si="10"/>
        <v>0</v>
      </c>
      <c r="AH32" s="32">
        <f t="shared" si="10"/>
        <v>0</v>
      </c>
      <c r="AI32" s="25">
        <f t="shared" si="10"/>
        <v>0</v>
      </c>
      <c r="AJ32" s="22">
        <f t="shared" si="10"/>
        <v>0</v>
      </c>
      <c r="AK32" s="24">
        <f t="shared" si="10"/>
        <v>0</v>
      </c>
      <c r="AL32" s="58">
        <f t="shared" si="10"/>
        <v>0</v>
      </c>
      <c r="AM32" s="59">
        <f t="shared" si="10"/>
        <v>0</v>
      </c>
    </row>
    <row r="33" spans="2:39" x14ac:dyDescent="0.4">
      <c r="B33" s="151" t="s">
        <v>50</v>
      </c>
      <c r="C33" s="152"/>
      <c r="D33" s="60">
        <f>E33+J33+K33+Q33+Y33+AH33+AL33+AM33</f>
        <v>19</v>
      </c>
      <c r="E33" s="61">
        <f>SUM(F33:I33)</f>
        <v>1</v>
      </c>
      <c r="F33" s="62">
        <v>1</v>
      </c>
      <c r="G33" s="63">
        <v>0</v>
      </c>
      <c r="H33" s="35">
        <v>0</v>
      </c>
      <c r="I33" s="64">
        <v>0</v>
      </c>
      <c r="J33" s="65">
        <v>0</v>
      </c>
      <c r="K33" s="66">
        <f>SUM(L33:P33)</f>
        <v>2</v>
      </c>
      <c r="L33" s="62">
        <v>1</v>
      </c>
      <c r="M33" s="35">
        <v>0</v>
      </c>
      <c r="N33" s="35">
        <v>1</v>
      </c>
      <c r="O33" s="35">
        <v>0</v>
      </c>
      <c r="P33" s="64">
        <v>0</v>
      </c>
      <c r="Q33" s="66">
        <f>SUM(R33:X33)</f>
        <v>5</v>
      </c>
      <c r="R33" s="62">
        <v>1</v>
      </c>
      <c r="S33" s="35">
        <v>0</v>
      </c>
      <c r="T33" s="35">
        <v>1</v>
      </c>
      <c r="U33" s="35">
        <v>0</v>
      </c>
      <c r="V33" s="35">
        <v>0</v>
      </c>
      <c r="W33" s="35">
        <v>0</v>
      </c>
      <c r="X33" s="64">
        <v>3</v>
      </c>
      <c r="Y33" s="67">
        <f>SUM(Z33:AG33)</f>
        <v>7</v>
      </c>
      <c r="Z33" s="62">
        <v>0</v>
      </c>
      <c r="AA33" s="35">
        <v>1</v>
      </c>
      <c r="AB33" s="35">
        <v>1</v>
      </c>
      <c r="AC33" s="35">
        <v>0</v>
      </c>
      <c r="AD33" s="35">
        <v>2</v>
      </c>
      <c r="AE33" s="35">
        <v>3</v>
      </c>
      <c r="AF33" s="35">
        <v>0</v>
      </c>
      <c r="AG33" s="64">
        <v>0</v>
      </c>
      <c r="AH33" s="67">
        <f>SUM(AI33:AK33)</f>
        <v>4</v>
      </c>
      <c r="AI33" s="62">
        <v>2</v>
      </c>
      <c r="AJ33" s="35">
        <v>1</v>
      </c>
      <c r="AK33" s="64">
        <v>1</v>
      </c>
      <c r="AL33" s="67">
        <v>0</v>
      </c>
      <c r="AM33" s="68">
        <v>0</v>
      </c>
    </row>
    <row r="34" spans="2:39" s="13" customFormat="1" x14ac:dyDescent="0.4">
      <c r="B34" s="153" t="s">
        <v>44</v>
      </c>
      <c r="C34" s="154"/>
      <c r="D34" s="41">
        <f>D33/D33</f>
        <v>1</v>
      </c>
      <c r="E34" s="51">
        <f>E33/D33</f>
        <v>5.2631578947368418E-2</v>
      </c>
      <c r="F34" s="16">
        <f>F33/D33</f>
        <v>5.2631578947368418E-2</v>
      </c>
      <c r="G34" s="52">
        <f>G33/D33</f>
        <v>0</v>
      </c>
      <c r="H34" s="14">
        <f>H33/D33</f>
        <v>0</v>
      </c>
      <c r="I34" s="15">
        <f>I33/D33</f>
        <v>0</v>
      </c>
      <c r="J34" s="17">
        <f>J33/D33</f>
        <v>0</v>
      </c>
      <c r="K34" s="53">
        <f>K33/D33</f>
        <v>0.10526315789473684</v>
      </c>
      <c r="L34" s="16">
        <f>L33/D33</f>
        <v>5.2631578947368418E-2</v>
      </c>
      <c r="M34" s="14">
        <f>M33/D33</f>
        <v>0</v>
      </c>
      <c r="N34" s="14">
        <f>N33/D33</f>
        <v>5.2631578947368418E-2</v>
      </c>
      <c r="O34" s="14">
        <f>O33/D33</f>
        <v>0</v>
      </c>
      <c r="P34" s="15">
        <f>P33/D33</f>
        <v>0</v>
      </c>
      <c r="Q34" s="53">
        <f>Q33/D33</f>
        <v>0.26315789473684209</v>
      </c>
      <c r="R34" s="16">
        <f>R33/D33</f>
        <v>5.2631578947368418E-2</v>
      </c>
      <c r="S34" s="14">
        <f>S33/D33</f>
        <v>0</v>
      </c>
      <c r="T34" s="14">
        <f>T33/D33</f>
        <v>5.2631578947368418E-2</v>
      </c>
      <c r="U34" s="14">
        <f>U33/D33</f>
        <v>0</v>
      </c>
      <c r="V34" s="14">
        <f>V33/D33</f>
        <v>0</v>
      </c>
      <c r="W34" s="14">
        <f>W33/D33</f>
        <v>0</v>
      </c>
      <c r="X34" s="15">
        <f>X33/D33</f>
        <v>0.15789473684210525</v>
      </c>
      <c r="Y34" s="54">
        <f>Y33/D33</f>
        <v>0.36842105263157893</v>
      </c>
      <c r="Z34" s="16">
        <f>Z33/D33</f>
        <v>0</v>
      </c>
      <c r="AA34" s="14">
        <f>AA33/D33</f>
        <v>5.2631578947368418E-2</v>
      </c>
      <c r="AB34" s="14">
        <f>AB33/D33</f>
        <v>5.2631578947368418E-2</v>
      </c>
      <c r="AC34" s="14">
        <f>AC33/D33</f>
        <v>0</v>
      </c>
      <c r="AD34" s="14">
        <f>AD33/D33</f>
        <v>0.10526315789473684</v>
      </c>
      <c r="AE34" s="14">
        <f>AE33/D33</f>
        <v>0.15789473684210525</v>
      </c>
      <c r="AF34" s="14">
        <f>AF33/D33</f>
        <v>0</v>
      </c>
      <c r="AG34" s="15">
        <f>AG33/D33</f>
        <v>0</v>
      </c>
      <c r="AH34" s="54">
        <f>AH33/D33</f>
        <v>0.21052631578947367</v>
      </c>
      <c r="AI34" s="16">
        <f>AI33/D33</f>
        <v>0.10526315789473684</v>
      </c>
      <c r="AJ34" s="14">
        <f>AJ33/D33</f>
        <v>5.2631578947368418E-2</v>
      </c>
      <c r="AK34" s="15">
        <f>AK33/D33</f>
        <v>5.2631578947368418E-2</v>
      </c>
      <c r="AL34" s="54">
        <f>AL33/D33</f>
        <v>0</v>
      </c>
      <c r="AM34" s="55">
        <f>AM33/D33</f>
        <v>0</v>
      </c>
    </row>
    <row r="35" spans="2:39" s="13" customFormat="1" ht="16.5" thickBot="1" x14ac:dyDescent="0.45">
      <c r="B35" s="155"/>
      <c r="C35" s="156"/>
      <c r="D35" s="45">
        <f t="shared" ref="D35:AM35" si="11">D33/D9</f>
        <v>0.10982658959537572</v>
      </c>
      <c r="E35" s="56">
        <f t="shared" si="11"/>
        <v>0.125</v>
      </c>
      <c r="F35" s="25">
        <f t="shared" si="11"/>
        <v>1</v>
      </c>
      <c r="G35" s="57">
        <f t="shared" si="11"/>
        <v>0</v>
      </c>
      <c r="H35" s="22">
        <f t="shared" si="11"/>
        <v>0</v>
      </c>
      <c r="I35" s="24">
        <f t="shared" si="11"/>
        <v>0</v>
      </c>
      <c r="J35" s="58">
        <f t="shared" si="11"/>
        <v>0</v>
      </c>
      <c r="K35" s="31">
        <f t="shared" si="11"/>
        <v>9.5238095238095233E-2</v>
      </c>
      <c r="L35" s="25">
        <f t="shared" si="11"/>
        <v>0.33333333333333331</v>
      </c>
      <c r="M35" s="22">
        <f t="shared" si="11"/>
        <v>0</v>
      </c>
      <c r="N35" s="22">
        <f t="shared" si="11"/>
        <v>1</v>
      </c>
      <c r="O35" s="22">
        <f t="shared" si="11"/>
        <v>0</v>
      </c>
      <c r="P35" s="24">
        <f t="shared" si="11"/>
        <v>0</v>
      </c>
      <c r="Q35" s="31">
        <f t="shared" si="11"/>
        <v>9.8039215686274508E-2</v>
      </c>
      <c r="R35" s="25">
        <f t="shared" si="11"/>
        <v>0.125</v>
      </c>
      <c r="S35" s="22">
        <f t="shared" si="11"/>
        <v>0</v>
      </c>
      <c r="T35" s="22">
        <f t="shared" si="11"/>
        <v>1</v>
      </c>
      <c r="U35" s="22">
        <f t="shared" si="11"/>
        <v>0</v>
      </c>
      <c r="V35" s="22">
        <f t="shared" si="11"/>
        <v>0</v>
      </c>
      <c r="W35" s="22">
        <f t="shared" si="11"/>
        <v>0</v>
      </c>
      <c r="X35" s="24">
        <f t="shared" si="11"/>
        <v>0.10344827586206896</v>
      </c>
      <c r="Y35" s="32">
        <f t="shared" si="11"/>
        <v>0.10294117647058823</v>
      </c>
      <c r="Z35" s="25">
        <f t="shared" si="11"/>
        <v>0</v>
      </c>
      <c r="AA35" s="22">
        <f t="shared" si="11"/>
        <v>0.33333333333333331</v>
      </c>
      <c r="AB35" s="22">
        <f t="shared" si="11"/>
        <v>9.0909090909090912E-2</v>
      </c>
      <c r="AC35" s="22">
        <f t="shared" si="11"/>
        <v>0</v>
      </c>
      <c r="AD35" s="22">
        <f t="shared" si="11"/>
        <v>0.14285714285714285</v>
      </c>
      <c r="AE35" s="22">
        <f t="shared" si="11"/>
        <v>0.1111111111111111</v>
      </c>
      <c r="AF35" s="22">
        <f t="shared" si="11"/>
        <v>0</v>
      </c>
      <c r="AG35" s="24">
        <f t="shared" si="11"/>
        <v>0</v>
      </c>
      <c r="AH35" s="32">
        <f t="shared" si="11"/>
        <v>0.21052631578947367</v>
      </c>
      <c r="AI35" s="25">
        <f t="shared" si="11"/>
        <v>0.2</v>
      </c>
      <c r="AJ35" s="22">
        <f t="shared" si="11"/>
        <v>0.14285714285714285</v>
      </c>
      <c r="AK35" s="24">
        <f t="shared" si="11"/>
        <v>0.5</v>
      </c>
      <c r="AL35" s="58">
        <f t="shared" si="11"/>
        <v>0</v>
      </c>
      <c r="AM35" s="59">
        <f t="shared" si="11"/>
        <v>0</v>
      </c>
    </row>
    <row r="36" spans="2:39" x14ac:dyDescent="0.4">
      <c r="B36" s="151" t="s">
        <v>46</v>
      </c>
      <c r="C36" s="152"/>
      <c r="D36" s="60">
        <f>E36+J36+K36+Q36+Y36+AH36+AL36+AM36</f>
        <v>9</v>
      </c>
      <c r="E36" s="61">
        <f>SUM(F36:I36)</f>
        <v>0</v>
      </c>
      <c r="F36" s="62">
        <f>F39+F42</f>
        <v>0</v>
      </c>
      <c r="G36" s="63">
        <f>G39+G42</f>
        <v>0</v>
      </c>
      <c r="H36" s="35">
        <f>H39+H42</f>
        <v>0</v>
      </c>
      <c r="I36" s="64">
        <f>I39+I42</f>
        <v>0</v>
      </c>
      <c r="J36" s="65">
        <f>J39+J42</f>
        <v>0</v>
      </c>
      <c r="K36" s="66">
        <f>SUM(L36:P36)</f>
        <v>6</v>
      </c>
      <c r="L36" s="62">
        <f>L39+L42</f>
        <v>0</v>
      </c>
      <c r="M36" s="35">
        <f>M39+M42</f>
        <v>0</v>
      </c>
      <c r="N36" s="35">
        <f>N39+N42</f>
        <v>0</v>
      </c>
      <c r="O36" s="35">
        <f>O39+O42</f>
        <v>6</v>
      </c>
      <c r="P36" s="64">
        <f>P39+P42</f>
        <v>0</v>
      </c>
      <c r="Q36" s="66">
        <f>SUM(R36:X36)</f>
        <v>0</v>
      </c>
      <c r="R36" s="62">
        <f t="shared" ref="R36:X36" si="12">R39+R42</f>
        <v>0</v>
      </c>
      <c r="S36" s="35">
        <f t="shared" si="12"/>
        <v>0</v>
      </c>
      <c r="T36" s="35">
        <f t="shared" si="12"/>
        <v>0</v>
      </c>
      <c r="U36" s="35">
        <f t="shared" si="12"/>
        <v>0</v>
      </c>
      <c r="V36" s="35">
        <f t="shared" si="12"/>
        <v>0</v>
      </c>
      <c r="W36" s="35">
        <f t="shared" si="12"/>
        <v>0</v>
      </c>
      <c r="X36" s="64">
        <f t="shared" si="12"/>
        <v>0</v>
      </c>
      <c r="Y36" s="67">
        <f>SUM(Z36:AG36)</f>
        <v>0</v>
      </c>
      <c r="Z36" s="62">
        <f t="shared" ref="Z36:AG36" si="13">Z39+Z42</f>
        <v>0</v>
      </c>
      <c r="AA36" s="35">
        <f t="shared" si="13"/>
        <v>0</v>
      </c>
      <c r="AB36" s="35">
        <f t="shared" si="13"/>
        <v>0</v>
      </c>
      <c r="AC36" s="35">
        <f t="shared" si="13"/>
        <v>0</v>
      </c>
      <c r="AD36" s="35">
        <f t="shared" si="13"/>
        <v>0</v>
      </c>
      <c r="AE36" s="35">
        <f t="shared" si="13"/>
        <v>0</v>
      </c>
      <c r="AF36" s="35">
        <f t="shared" si="13"/>
        <v>0</v>
      </c>
      <c r="AG36" s="64">
        <f t="shared" si="13"/>
        <v>0</v>
      </c>
      <c r="AH36" s="67">
        <f>SUM(AI36:AK36)</f>
        <v>1</v>
      </c>
      <c r="AI36" s="62">
        <f>AI39+AI42</f>
        <v>0</v>
      </c>
      <c r="AJ36" s="35">
        <f>AJ39+AJ42</f>
        <v>1</v>
      </c>
      <c r="AK36" s="64">
        <f>AK39+AK42</f>
        <v>0</v>
      </c>
      <c r="AL36" s="67">
        <f>AL39+AL42</f>
        <v>1</v>
      </c>
      <c r="AM36" s="68">
        <f>AM39+AM42</f>
        <v>1</v>
      </c>
    </row>
    <row r="37" spans="2:39" s="13" customFormat="1" x14ac:dyDescent="0.4">
      <c r="B37" s="153"/>
      <c r="C37" s="154"/>
      <c r="D37" s="41">
        <f>D36/D36</f>
        <v>1</v>
      </c>
      <c r="E37" s="51">
        <f>E36/D36</f>
        <v>0</v>
      </c>
      <c r="F37" s="16">
        <f>F36/D36</f>
        <v>0</v>
      </c>
      <c r="G37" s="52">
        <f>G36/D36</f>
        <v>0</v>
      </c>
      <c r="H37" s="14">
        <f>H36/D36</f>
        <v>0</v>
      </c>
      <c r="I37" s="15">
        <f>I36/D36</f>
        <v>0</v>
      </c>
      <c r="J37" s="17">
        <f>J36/D36</f>
        <v>0</v>
      </c>
      <c r="K37" s="53">
        <f>K36/D36</f>
        <v>0.66666666666666663</v>
      </c>
      <c r="L37" s="16">
        <f>L36/D36</f>
        <v>0</v>
      </c>
      <c r="M37" s="14">
        <f>M36/D36</f>
        <v>0</v>
      </c>
      <c r="N37" s="14">
        <f>N36/D36</f>
        <v>0</v>
      </c>
      <c r="O37" s="14">
        <f>O36/D36</f>
        <v>0.66666666666666663</v>
      </c>
      <c r="P37" s="15">
        <f>P36/D36</f>
        <v>0</v>
      </c>
      <c r="Q37" s="53">
        <f>Q36/D36</f>
        <v>0</v>
      </c>
      <c r="R37" s="16">
        <f>R36/D36</f>
        <v>0</v>
      </c>
      <c r="S37" s="14">
        <f>S36/D36</f>
        <v>0</v>
      </c>
      <c r="T37" s="14">
        <f>T36/D36</f>
        <v>0</v>
      </c>
      <c r="U37" s="14">
        <f>U36/D36</f>
        <v>0</v>
      </c>
      <c r="V37" s="14">
        <f>V36/D36</f>
        <v>0</v>
      </c>
      <c r="W37" s="14">
        <f>W36/D36</f>
        <v>0</v>
      </c>
      <c r="X37" s="15">
        <f>X36/D36</f>
        <v>0</v>
      </c>
      <c r="Y37" s="54">
        <f>Y36/D36</f>
        <v>0</v>
      </c>
      <c r="Z37" s="16">
        <f>Z36/D36</f>
        <v>0</v>
      </c>
      <c r="AA37" s="14">
        <f>AA36/D36</f>
        <v>0</v>
      </c>
      <c r="AB37" s="14">
        <f>AB36/D36</f>
        <v>0</v>
      </c>
      <c r="AC37" s="14">
        <f>AC36/D36</f>
        <v>0</v>
      </c>
      <c r="AD37" s="14">
        <f>AD36/D36</f>
        <v>0</v>
      </c>
      <c r="AE37" s="14">
        <f>AE36/D36</f>
        <v>0</v>
      </c>
      <c r="AF37" s="14">
        <f>AF36/D36</f>
        <v>0</v>
      </c>
      <c r="AG37" s="15">
        <f>AG36/D36</f>
        <v>0</v>
      </c>
      <c r="AH37" s="54">
        <f>AH36/D36</f>
        <v>0.1111111111111111</v>
      </c>
      <c r="AI37" s="16">
        <f>AI36/D36</f>
        <v>0</v>
      </c>
      <c r="AJ37" s="14">
        <f>AJ36/D36</f>
        <v>0.1111111111111111</v>
      </c>
      <c r="AK37" s="15">
        <f>AK36/D36</f>
        <v>0</v>
      </c>
      <c r="AL37" s="54">
        <f>AL36/D36</f>
        <v>0.1111111111111111</v>
      </c>
      <c r="AM37" s="55">
        <f>AM36/D36</f>
        <v>0.1111111111111111</v>
      </c>
    </row>
    <row r="38" spans="2:39" s="13" customFormat="1" ht="16.5" thickBot="1" x14ac:dyDescent="0.45">
      <c r="B38" s="153"/>
      <c r="C38" s="154"/>
      <c r="D38" s="69">
        <f t="shared" ref="D38:AM38" si="14">D36/D9</f>
        <v>5.2023121387283239E-2</v>
      </c>
      <c r="E38" s="70">
        <f t="shared" si="14"/>
        <v>0</v>
      </c>
      <c r="F38" s="71">
        <f t="shared" si="14"/>
        <v>0</v>
      </c>
      <c r="G38" s="72">
        <f t="shared" si="14"/>
        <v>0</v>
      </c>
      <c r="H38" s="73">
        <f t="shared" si="14"/>
        <v>0</v>
      </c>
      <c r="I38" s="74">
        <f t="shared" si="14"/>
        <v>0</v>
      </c>
      <c r="J38" s="75">
        <f t="shared" si="14"/>
        <v>0</v>
      </c>
      <c r="K38" s="76">
        <f t="shared" si="14"/>
        <v>0.2857142857142857</v>
      </c>
      <c r="L38" s="71">
        <f t="shared" si="14"/>
        <v>0</v>
      </c>
      <c r="M38" s="73">
        <f t="shared" si="14"/>
        <v>0</v>
      </c>
      <c r="N38" s="73">
        <f t="shared" si="14"/>
        <v>0</v>
      </c>
      <c r="O38" s="73">
        <f t="shared" si="14"/>
        <v>0.6</v>
      </c>
      <c r="P38" s="74">
        <f t="shared" si="14"/>
        <v>0</v>
      </c>
      <c r="Q38" s="76">
        <f t="shared" si="14"/>
        <v>0</v>
      </c>
      <c r="R38" s="71">
        <f t="shared" si="14"/>
        <v>0</v>
      </c>
      <c r="S38" s="73">
        <f t="shared" si="14"/>
        <v>0</v>
      </c>
      <c r="T38" s="73">
        <f t="shared" si="14"/>
        <v>0</v>
      </c>
      <c r="U38" s="73">
        <f t="shared" si="14"/>
        <v>0</v>
      </c>
      <c r="V38" s="73">
        <f t="shared" si="14"/>
        <v>0</v>
      </c>
      <c r="W38" s="73">
        <f t="shared" si="14"/>
        <v>0</v>
      </c>
      <c r="X38" s="74">
        <f t="shared" si="14"/>
        <v>0</v>
      </c>
      <c r="Y38" s="77">
        <f t="shared" si="14"/>
        <v>0</v>
      </c>
      <c r="Z38" s="71">
        <f t="shared" si="14"/>
        <v>0</v>
      </c>
      <c r="AA38" s="73">
        <f t="shared" si="14"/>
        <v>0</v>
      </c>
      <c r="AB38" s="73">
        <f t="shared" si="14"/>
        <v>0</v>
      </c>
      <c r="AC38" s="73">
        <f t="shared" si="14"/>
        <v>0</v>
      </c>
      <c r="AD38" s="73">
        <f t="shared" si="14"/>
        <v>0</v>
      </c>
      <c r="AE38" s="73">
        <f t="shared" si="14"/>
        <v>0</v>
      </c>
      <c r="AF38" s="73">
        <f t="shared" si="14"/>
        <v>0</v>
      </c>
      <c r="AG38" s="74">
        <f t="shared" si="14"/>
        <v>0</v>
      </c>
      <c r="AH38" s="77">
        <f t="shared" si="14"/>
        <v>5.2631578947368418E-2</v>
      </c>
      <c r="AI38" s="71">
        <f t="shared" si="14"/>
        <v>0</v>
      </c>
      <c r="AJ38" s="73">
        <f t="shared" si="14"/>
        <v>0.14285714285714285</v>
      </c>
      <c r="AK38" s="74">
        <f t="shared" si="14"/>
        <v>0</v>
      </c>
      <c r="AL38" s="75">
        <f t="shared" si="14"/>
        <v>1</v>
      </c>
      <c r="AM38" s="78">
        <f t="shared" si="14"/>
        <v>1</v>
      </c>
    </row>
    <row r="39" spans="2:39" x14ac:dyDescent="0.4">
      <c r="B39" s="114"/>
      <c r="C39" s="157" t="s">
        <v>51</v>
      </c>
      <c r="D39" s="79">
        <f>E39+J39+K39+Q39+Y39+AH39+AL39+AM39</f>
        <v>2</v>
      </c>
      <c r="E39" s="80">
        <f>SUM(F39:I39)</f>
        <v>0</v>
      </c>
      <c r="F39" s="81">
        <v>0</v>
      </c>
      <c r="G39" s="82">
        <v>0</v>
      </c>
      <c r="H39" s="83">
        <v>0</v>
      </c>
      <c r="I39" s="84">
        <v>0</v>
      </c>
      <c r="J39" s="85">
        <v>0</v>
      </c>
      <c r="K39" s="86">
        <f>SUM(L39:P39)</f>
        <v>0</v>
      </c>
      <c r="L39" s="81">
        <v>0</v>
      </c>
      <c r="M39" s="83">
        <v>0</v>
      </c>
      <c r="N39" s="83">
        <v>0</v>
      </c>
      <c r="O39" s="83">
        <v>0</v>
      </c>
      <c r="P39" s="84">
        <v>0</v>
      </c>
      <c r="Q39" s="86">
        <f>SUM(R39:X39)</f>
        <v>0</v>
      </c>
      <c r="R39" s="81">
        <v>0</v>
      </c>
      <c r="S39" s="83">
        <v>0</v>
      </c>
      <c r="T39" s="83">
        <v>0</v>
      </c>
      <c r="U39" s="83">
        <v>0</v>
      </c>
      <c r="V39" s="83">
        <v>0</v>
      </c>
      <c r="W39" s="83">
        <v>0</v>
      </c>
      <c r="X39" s="84">
        <v>0</v>
      </c>
      <c r="Y39" s="87">
        <f>SUM(Z39:AG39)</f>
        <v>0</v>
      </c>
      <c r="Z39" s="81">
        <v>0</v>
      </c>
      <c r="AA39" s="83">
        <v>0</v>
      </c>
      <c r="AB39" s="83">
        <v>0</v>
      </c>
      <c r="AC39" s="83">
        <v>0</v>
      </c>
      <c r="AD39" s="83">
        <v>0</v>
      </c>
      <c r="AE39" s="83">
        <v>0</v>
      </c>
      <c r="AF39" s="83">
        <v>0</v>
      </c>
      <c r="AG39" s="84">
        <v>0</v>
      </c>
      <c r="AH39" s="87">
        <f>SUM(AI39:AK39)</f>
        <v>0</v>
      </c>
      <c r="AI39" s="81">
        <v>0</v>
      </c>
      <c r="AJ39" s="83">
        <v>0</v>
      </c>
      <c r="AK39" s="84">
        <v>0</v>
      </c>
      <c r="AL39" s="87">
        <v>1</v>
      </c>
      <c r="AM39" s="88">
        <v>1</v>
      </c>
    </row>
    <row r="40" spans="2:39" s="13" customFormat="1" x14ac:dyDescent="0.4">
      <c r="B40" s="114"/>
      <c r="C40" s="158"/>
      <c r="D40" s="41">
        <f>D39/D39</f>
        <v>1</v>
      </c>
      <c r="E40" s="51">
        <f>E39/D39</f>
        <v>0</v>
      </c>
      <c r="F40" s="16">
        <f>F39/D39</f>
        <v>0</v>
      </c>
      <c r="G40" s="52">
        <f>G39/D39</f>
        <v>0</v>
      </c>
      <c r="H40" s="14">
        <f>H39/D39</f>
        <v>0</v>
      </c>
      <c r="I40" s="15">
        <f>I39/D39</f>
        <v>0</v>
      </c>
      <c r="J40" s="17">
        <f>J39/D39</f>
        <v>0</v>
      </c>
      <c r="K40" s="53">
        <f>K39/D39</f>
        <v>0</v>
      </c>
      <c r="L40" s="16">
        <f>L39/D39</f>
        <v>0</v>
      </c>
      <c r="M40" s="14">
        <f>M39/D39</f>
        <v>0</v>
      </c>
      <c r="N40" s="14">
        <f>N39/D39</f>
        <v>0</v>
      </c>
      <c r="O40" s="14">
        <f>O39/D39</f>
        <v>0</v>
      </c>
      <c r="P40" s="15">
        <f>P39/D39</f>
        <v>0</v>
      </c>
      <c r="Q40" s="53">
        <f>Q39/D39</f>
        <v>0</v>
      </c>
      <c r="R40" s="16">
        <f>R39/D39</f>
        <v>0</v>
      </c>
      <c r="S40" s="14">
        <f>S39/D39</f>
        <v>0</v>
      </c>
      <c r="T40" s="14">
        <f>T39/D39</f>
        <v>0</v>
      </c>
      <c r="U40" s="14">
        <f>U39/D39</f>
        <v>0</v>
      </c>
      <c r="V40" s="14">
        <f>V39/D39</f>
        <v>0</v>
      </c>
      <c r="W40" s="14">
        <f>W39/D39</f>
        <v>0</v>
      </c>
      <c r="X40" s="15">
        <f>X39/D39</f>
        <v>0</v>
      </c>
      <c r="Y40" s="54">
        <f>Y39/D39</f>
        <v>0</v>
      </c>
      <c r="Z40" s="16">
        <f>Z39/D39</f>
        <v>0</v>
      </c>
      <c r="AA40" s="14">
        <f>AA39/D39</f>
        <v>0</v>
      </c>
      <c r="AB40" s="14">
        <f>AB39/D39</f>
        <v>0</v>
      </c>
      <c r="AC40" s="14">
        <f>AC39/D39</f>
        <v>0</v>
      </c>
      <c r="AD40" s="14">
        <f>AD39/D39</f>
        <v>0</v>
      </c>
      <c r="AE40" s="14">
        <f>AE39/D39</f>
        <v>0</v>
      </c>
      <c r="AF40" s="14">
        <f>AF39/D39</f>
        <v>0</v>
      </c>
      <c r="AG40" s="15">
        <f>AG39/D39</f>
        <v>0</v>
      </c>
      <c r="AH40" s="54">
        <f>AH39/D39</f>
        <v>0</v>
      </c>
      <c r="AI40" s="16">
        <f>AI39/D39</f>
        <v>0</v>
      </c>
      <c r="AJ40" s="14">
        <f>AJ39/D39</f>
        <v>0</v>
      </c>
      <c r="AK40" s="15">
        <f>AK39/D39</f>
        <v>0</v>
      </c>
      <c r="AL40" s="54">
        <f>AL39/D39</f>
        <v>0.5</v>
      </c>
      <c r="AM40" s="55">
        <f>AM39/D39</f>
        <v>0.5</v>
      </c>
    </row>
    <row r="41" spans="2:39" s="13" customFormat="1" x14ac:dyDescent="0.4">
      <c r="B41" s="114"/>
      <c r="C41" s="159"/>
      <c r="D41" s="89">
        <f t="shared" ref="D41:AM41" si="15">D39/D9</f>
        <v>1.1560693641618497E-2</v>
      </c>
      <c r="E41" s="90">
        <f t="shared" si="15"/>
        <v>0</v>
      </c>
      <c r="F41" s="20">
        <f t="shared" si="15"/>
        <v>0</v>
      </c>
      <c r="G41" s="91">
        <f t="shared" si="15"/>
        <v>0</v>
      </c>
      <c r="H41" s="18">
        <f t="shared" si="15"/>
        <v>0</v>
      </c>
      <c r="I41" s="19">
        <f t="shared" si="15"/>
        <v>0</v>
      </c>
      <c r="J41" s="92">
        <f t="shared" si="15"/>
        <v>0</v>
      </c>
      <c r="K41" s="93">
        <f t="shared" si="15"/>
        <v>0</v>
      </c>
      <c r="L41" s="20">
        <f t="shared" si="15"/>
        <v>0</v>
      </c>
      <c r="M41" s="18">
        <f t="shared" si="15"/>
        <v>0</v>
      </c>
      <c r="N41" s="18">
        <f t="shared" si="15"/>
        <v>0</v>
      </c>
      <c r="O41" s="18">
        <f t="shared" si="15"/>
        <v>0</v>
      </c>
      <c r="P41" s="19">
        <f t="shared" si="15"/>
        <v>0</v>
      </c>
      <c r="Q41" s="93">
        <f t="shared" si="15"/>
        <v>0</v>
      </c>
      <c r="R41" s="20">
        <f t="shared" si="15"/>
        <v>0</v>
      </c>
      <c r="S41" s="18">
        <f t="shared" si="15"/>
        <v>0</v>
      </c>
      <c r="T41" s="18">
        <f t="shared" si="15"/>
        <v>0</v>
      </c>
      <c r="U41" s="18">
        <f t="shared" si="15"/>
        <v>0</v>
      </c>
      <c r="V41" s="18">
        <f t="shared" si="15"/>
        <v>0</v>
      </c>
      <c r="W41" s="18">
        <f t="shared" si="15"/>
        <v>0</v>
      </c>
      <c r="X41" s="19">
        <f t="shared" si="15"/>
        <v>0</v>
      </c>
      <c r="Y41" s="94">
        <f t="shared" si="15"/>
        <v>0</v>
      </c>
      <c r="Z41" s="20">
        <f t="shared" si="15"/>
        <v>0</v>
      </c>
      <c r="AA41" s="18">
        <f t="shared" si="15"/>
        <v>0</v>
      </c>
      <c r="AB41" s="18">
        <f t="shared" si="15"/>
        <v>0</v>
      </c>
      <c r="AC41" s="18">
        <f t="shared" si="15"/>
        <v>0</v>
      </c>
      <c r="AD41" s="18">
        <f t="shared" si="15"/>
        <v>0</v>
      </c>
      <c r="AE41" s="18">
        <f t="shared" si="15"/>
        <v>0</v>
      </c>
      <c r="AF41" s="18">
        <f t="shared" si="15"/>
        <v>0</v>
      </c>
      <c r="AG41" s="19">
        <f t="shared" si="15"/>
        <v>0</v>
      </c>
      <c r="AH41" s="94">
        <f t="shared" si="15"/>
        <v>0</v>
      </c>
      <c r="AI41" s="20">
        <f t="shared" si="15"/>
        <v>0</v>
      </c>
      <c r="AJ41" s="18">
        <f t="shared" si="15"/>
        <v>0</v>
      </c>
      <c r="AK41" s="19">
        <f t="shared" si="15"/>
        <v>0</v>
      </c>
      <c r="AL41" s="92">
        <f t="shared" si="15"/>
        <v>1</v>
      </c>
      <c r="AM41" s="95">
        <f t="shared" si="15"/>
        <v>1</v>
      </c>
    </row>
    <row r="42" spans="2:39" x14ac:dyDescent="0.4">
      <c r="B42" s="114"/>
      <c r="C42" s="160" t="s">
        <v>0</v>
      </c>
      <c r="D42" s="79">
        <f>E42+J42+K42+Q42+Y42+AH42+AL42+AM42</f>
        <v>7</v>
      </c>
      <c r="E42" s="80">
        <f>SUM(F42:I42)</f>
        <v>0</v>
      </c>
      <c r="F42" s="81">
        <v>0</v>
      </c>
      <c r="G42" s="82">
        <v>0</v>
      </c>
      <c r="H42" s="83">
        <v>0</v>
      </c>
      <c r="I42" s="84">
        <v>0</v>
      </c>
      <c r="J42" s="85">
        <v>0</v>
      </c>
      <c r="K42" s="86">
        <f>SUM(L42:P42)</f>
        <v>6</v>
      </c>
      <c r="L42" s="81">
        <v>0</v>
      </c>
      <c r="M42" s="83">
        <v>0</v>
      </c>
      <c r="N42" s="83">
        <v>0</v>
      </c>
      <c r="O42" s="83">
        <v>6</v>
      </c>
      <c r="P42" s="84">
        <v>0</v>
      </c>
      <c r="Q42" s="86">
        <f>SUM(R42:X42)</f>
        <v>0</v>
      </c>
      <c r="R42" s="81">
        <v>0</v>
      </c>
      <c r="S42" s="83">
        <v>0</v>
      </c>
      <c r="T42" s="83">
        <v>0</v>
      </c>
      <c r="U42" s="83">
        <v>0</v>
      </c>
      <c r="V42" s="83">
        <v>0</v>
      </c>
      <c r="W42" s="83">
        <v>0</v>
      </c>
      <c r="X42" s="84">
        <v>0</v>
      </c>
      <c r="Y42" s="87">
        <f>SUM(Z42:AG42)</f>
        <v>0</v>
      </c>
      <c r="Z42" s="81">
        <v>0</v>
      </c>
      <c r="AA42" s="83">
        <v>0</v>
      </c>
      <c r="AB42" s="83">
        <v>0</v>
      </c>
      <c r="AC42" s="83">
        <v>0</v>
      </c>
      <c r="AD42" s="83">
        <v>0</v>
      </c>
      <c r="AE42" s="83">
        <v>0</v>
      </c>
      <c r="AF42" s="83">
        <v>0</v>
      </c>
      <c r="AG42" s="84">
        <v>0</v>
      </c>
      <c r="AH42" s="87">
        <f>SUM(AI42:AK42)</f>
        <v>1</v>
      </c>
      <c r="AI42" s="81">
        <v>0</v>
      </c>
      <c r="AJ42" s="83">
        <v>1</v>
      </c>
      <c r="AK42" s="84">
        <v>0</v>
      </c>
      <c r="AL42" s="87">
        <v>0</v>
      </c>
      <c r="AM42" s="88">
        <v>0</v>
      </c>
    </row>
    <row r="43" spans="2:39" s="13" customFormat="1" x14ac:dyDescent="0.4">
      <c r="B43" s="114"/>
      <c r="C43" s="158"/>
      <c r="D43" s="41">
        <f>D42/D42</f>
        <v>1</v>
      </c>
      <c r="E43" s="51">
        <f>E42/D42</f>
        <v>0</v>
      </c>
      <c r="F43" s="16">
        <f>F42/D42</f>
        <v>0</v>
      </c>
      <c r="G43" s="52">
        <f>G42/D42</f>
        <v>0</v>
      </c>
      <c r="H43" s="14">
        <f>H42/D42</f>
        <v>0</v>
      </c>
      <c r="I43" s="15">
        <f>I42/D42</f>
        <v>0</v>
      </c>
      <c r="J43" s="17">
        <f>J42/D42</f>
        <v>0</v>
      </c>
      <c r="K43" s="53">
        <f>K42/D42</f>
        <v>0.8571428571428571</v>
      </c>
      <c r="L43" s="16">
        <f>L42/D42</f>
        <v>0</v>
      </c>
      <c r="M43" s="14">
        <f>M42/D42</f>
        <v>0</v>
      </c>
      <c r="N43" s="14">
        <f>N42/D42</f>
        <v>0</v>
      </c>
      <c r="O43" s="14">
        <f>O42/D42</f>
        <v>0.8571428571428571</v>
      </c>
      <c r="P43" s="15">
        <f>P42/D42</f>
        <v>0</v>
      </c>
      <c r="Q43" s="53">
        <f>Q42/D42</f>
        <v>0</v>
      </c>
      <c r="R43" s="16">
        <f>R42/D42</f>
        <v>0</v>
      </c>
      <c r="S43" s="14">
        <f>S42/D42</f>
        <v>0</v>
      </c>
      <c r="T43" s="14">
        <f>T42/D42</f>
        <v>0</v>
      </c>
      <c r="U43" s="14">
        <f>U42/D42</f>
        <v>0</v>
      </c>
      <c r="V43" s="14">
        <f>V42/D42</f>
        <v>0</v>
      </c>
      <c r="W43" s="14">
        <f>W42/D42</f>
        <v>0</v>
      </c>
      <c r="X43" s="15">
        <f>X42/D42</f>
        <v>0</v>
      </c>
      <c r="Y43" s="54">
        <f>Y42/D42</f>
        <v>0</v>
      </c>
      <c r="Z43" s="16">
        <f>Z42/D42</f>
        <v>0</v>
      </c>
      <c r="AA43" s="14">
        <f>AA42/D42</f>
        <v>0</v>
      </c>
      <c r="AB43" s="14">
        <f>AB42/D42</f>
        <v>0</v>
      </c>
      <c r="AC43" s="14">
        <f>AC42/D42</f>
        <v>0</v>
      </c>
      <c r="AD43" s="14">
        <f>AD42/D42</f>
        <v>0</v>
      </c>
      <c r="AE43" s="14">
        <f>AE42/D42</f>
        <v>0</v>
      </c>
      <c r="AF43" s="14">
        <f>AF42/D42</f>
        <v>0</v>
      </c>
      <c r="AG43" s="15">
        <f>AG42/D42</f>
        <v>0</v>
      </c>
      <c r="AH43" s="54">
        <f>AH42/D42</f>
        <v>0.14285714285714285</v>
      </c>
      <c r="AI43" s="16">
        <f>AI42/D42</f>
        <v>0</v>
      </c>
      <c r="AJ43" s="14">
        <f>AJ42/D42</f>
        <v>0.14285714285714285</v>
      </c>
      <c r="AK43" s="15">
        <f>AK42/D42</f>
        <v>0</v>
      </c>
      <c r="AL43" s="54">
        <f>AL42/D42</f>
        <v>0</v>
      </c>
      <c r="AM43" s="55">
        <f>AM42/D42</f>
        <v>0</v>
      </c>
    </row>
    <row r="44" spans="2:39" s="13" customFormat="1" ht="16.5" thickBot="1" x14ac:dyDescent="0.45">
      <c r="B44" s="115"/>
      <c r="C44" s="161"/>
      <c r="D44" s="45">
        <f t="shared" ref="D44:AM44" si="16">D42/D9</f>
        <v>4.046242774566474E-2</v>
      </c>
      <c r="E44" s="56">
        <f t="shared" si="16"/>
        <v>0</v>
      </c>
      <c r="F44" s="25">
        <f t="shared" si="16"/>
        <v>0</v>
      </c>
      <c r="G44" s="57">
        <f t="shared" si="16"/>
        <v>0</v>
      </c>
      <c r="H44" s="22">
        <f t="shared" si="16"/>
        <v>0</v>
      </c>
      <c r="I44" s="24">
        <f t="shared" si="16"/>
        <v>0</v>
      </c>
      <c r="J44" s="58">
        <f t="shared" si="16"/>
        <v>0</v>
      </c>
      <c r="K44" s="31">
        <f t="shared" si="16"/>
        <v>0.2857142857142857</v>
      </c>
      <c r="L44" s="25">
        <f t="shared" si="16"/>
        <v>0</v>
      </c>
      <c r="M44" s="22">
        <f t="shared" si="16"/>
        <v>0</v>
      </c>
      <c r="N44" s="22">
        <f t="shared" si="16"/>
        <v>0</v>
      </c>
      <c r="O44" s="22">
        <f t="shared" si="16"/>
        <v>0.6</v>
      </c>
      <c r="P44" s="24">
        <f t="shared" si="16"/>
        <v>0</v>
      </c>
      <c r="Q44" s="31">
        <f t="shared" si="16"/>
        <v>0</v>
      </c>
      <c r="R44" s="25">
        <f t="shared" si="16"/>
        <v>0</v>
      </c>
      <c r="S44" s="22">
        <f t="shared" si="16"/>
        <v>0</v>
      </c>
      <c r="T44" s="22">
        <f t="shared" si="16"/>
        <v>0</v>
      </c>
      <c r="U44" s="22">
        <f t="shared" si="16"/>
        <v>0</v>
      </c>
      <c r="V44" s="22">
        <f t="shared" si="16"/>
        <v>0</v>
      </c>
      <c r="W44" s="22">
        <f t="shared" si="16"/>
        <v>0</v>
      </c>
      <c r="X44" s="24">
        <f t="shared" si="16"/>
        <v>0</v>
      </c>
      <c r="Y44" s="32">
        <f t="shared" si="16"/>
        <v>0</v>
      </c>
      <c r="Z44" s="25">
        <f t="shared" si="16"/>
        <v>0</v>
      </c>
      <c r="AA44" s="22">
        <f t="shared" si="16"/>
        <v>0</v>
      </c>
      <c r="AB44" s="22">
        <f t="shared" si="16"/>
        <v>0</v>
      </c>
      <c r="AC44" s="22">
        <f t="shared" si="16"/>
        <v>0</v>
      </c>
      <c r="AD44" s="22">
        <f t="shared" si="16"/>
        <v>0</v>
      </c>
      <c r="AE44" s="22">
        <f t="shared" si="16"/>
        <v>0</v>
      </c>
      <c r="AF44" s="22">
        <f t="shared" si="16"/>
        <v>0</v>
      </c>
      <c r="AG44" s="24">
        <f t="shared" si="16"/>
        <v>0</v>
      </c>
      <c r="AH44" s="32">
        <f t="shared" si="16"/>
        <v>5.2631578947368418E-2</v>
      </c>
      <c r="AI44" s="25">
        <f t="shared" si="16"/>
        <v>0</v>
      </c>
      <c r="AJ44" s="22">
        <f t="shared" si="16"/>
        <v>0.14285714285714285</v>
      </c>
      <c r="AK44" s="24">
        <f t="shared" si="16"/>
        <v>0</v>
      </c>
      <c r="AL44" s="58">
        <f t="shared" si="16"/>
        <v>0</v>
      </c>
      <c r="AM44" s="59">
        <f t="shared" si="16"/>
        <v>0</v>
      </c>
    </row>
    <row r="45" spans="2:39" x14ac:dyDescent="0.4">
      <c r="B45" s="151" t="s">
        <v>47</v>
      </c>
      <c r="C45" s="152"/>
      <c r="D45" s="60">
        <f>E45+J45+K45+Q45+Y45+AH45+AL45+AM45</f>
        <v>2</v>
      </c>
      <c r="E45" s="61">
        <f>SUM(F45:I45)</f>
        <v>1</v>
      </c>
      <c r="F45" s="62">
        <v>0</v>
      </c>
      <c r="G45" s="63">
        <v>0</v>
      </c>
      <c r="H45" s="35">
        <v>0</v>
      </c>
      <c r="I45" s="64">
        <v>1</v>
      </c>
      <c r="J45" s="65">
        <v>0</v>
      </c>
      <c r="K45" s="66">
        <f>SUM(L45:P45)</f>
        <v>1</v>
      </c>
      <c r="L45" s="62">
        <v>1</v>
      </c>
      <c r="M45" s="35">
        <v>0</v>
      </c>
      <c r="N45" s="35">
        <v>0</v>
      </c>
      <c r="O45" s="35">
        <v>0</v>
      </c>
      <c r="P45" s="64">
        <v>0</v>
      </c>
      <c r="Q45" s="66">
        <f>SUM(R45:X45)</f>
        <v>0</v>
      </c>
      <c r="R45" s="62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64">
        <v>0</v>
      </c>
      <c r="Y45" s="67">
        <f>SUM(Z45:AG45)</f>
        <v>0</v>
      </c>
      <c r="Z45" s="62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64">
        <v>0</v>
      </c>
      <c r="AH45" s="67">
        <f>SUM(AI45:AK45)</f>
        <v>0</v>
      </c>
      <c r="AI45" s="62">
        <v>0</v>
      </c>
      <c r="AJ45" s="35">
        <v>0</v>
      </c>
      <c r="AK45" s="64">
        <v>0</v>
      </c>
      <c r="AL45" s="67">
        <v>0</v>
      </c>
      <c r="AM45" s="68">
        <v>0</v>
      </c>
    </row>
    <row r="46" spans="2:39" s="13" customFormat="1" x14ac:dyDescent="0.4">
      <c r="B46" s="153" t="s">
        <v>45</v>
      </c>
      <c r="C46" s="154"/>
      <c r="D46" s="41">
        <f>D45/D45</f>
        <v>1</v>
      </c>
      <c r="E46" s="51">
        <f>E45/D45</f>
        <v>0.5</v>
      </c>
      <c r="F46" s="16">
        <f>F45/D45</f>
        <v>0</v>
      </c>
      <c r="G46" s="52">
        <f>G45/D45</f>
        <v>0</v>
      </c>
      <c r="H46" s="14">
        <f>H45/D45</f>
        <v>0</v>
      </c>
      <c r="I46" s="15">
        <f>I45/D45</f>
        <v>0.5</v>
      </c>
      <c r="J46" s="17">
        <f>J45/D45</f>
        <v>0</v>
      </c>
      <c r="K46" s="53">
        <f>K45/D45</f>
        <v>0.5</v>
      </c>
      <c r="L46" s="16">
        <f>L45/D45</f>
        <v>0.5</v>
      </c>
      <c r="M46" s="14">
        <f>M45/D45</f>
        <v>0</v>
      </c>
      <c r="N46" s="14">
        <f>N45/D45</f>
        <v>0</v>
      </c>
      <c r="O46" s="14">
        <f>O45/D45</f>
        <v>0</v>
      </c>
      <c r="P46" s="15">
        <f>P45/D45</f>
        <v>0</v>
      </c>
      <c r="Q46" s="53">
        <f>Q45/D45</f>
        <v>0</v>
      </c>
      <c r="R46" s="16">
        <f>R45/D45</f>
        <v>0</v>
      </c>
      <c r="S46" s="14">
        <f>S45/D45</f>
        <v>0</v>
      </c>
      <c r="T46" s="14">
        <f>T45/D45</f>
        <v>0</v>
      </c>
      <c r="U46" s="14">
        <f>U45/D45</f>
        <v>0</v>
      </c>
      <c r="V46" s="14">
        <f>V45/D45</f>
        <v>0</v>
      </c>
      <c r="W46" s="14">
        <f>W45/D45</f>
        <v>0</v>
      </c>
      <c r="X46" s="15">
        <f>X45/D45</f>
        <v>0</v>
      </c>
      <c r="Y46" s="54">
        <f>Y45/D45</f>
        <v>0</v>
      </c>
      <c r="Z46" s="16">
        <f>Z45/D45</f>
        <v>0</v>
      </c>
      <c r="AA46" s="14">
        <f>AA45/D45</f>
        <v>0</v>
      </c>
      <c r="AB46" s="14">
        <f>AB45/D45</f>
        <v>0</v>
      </c>
      <c r="AC46" s="14">
        <f>AC45/D45</f>
        <v>0</v>
      </c>
      <c r="AD46" s="14">
        <f>AD45/D45</f>
        <v>0</v>
      </c>
      <c r="AE46" s="14">
        <f>AE45/D45</f>
        <v>0</v>
      </c>
      <c r="AF46" s="14">
        <f>AF45/D45</f>
        <v>0</v>
      </c>
      <c r="AG46" s="15">
        <f>AG45/D45</f>
        <v>0</v>
      </c>
      <c r="AH46" s="54">
        <f>AH45/D45</f>
        <v>0</v>
      </c>
      <c r="AI46" s="16">
        <f>AI45/D45</f>
        <v>0</v>
      </c>
      <c r="AJ46" s="14">
        <f>AJ45/D45</f>
        <v>0</v>
      </c>
      <c r="AK46" s="15">
        <f>AK45/D45</f>
        <v>0</v>
      </c>
      <c r="AL46" s="54">
        <f>AL45/D45</f>
        <v>0</v>
      </c>
      <c r="AM46" s="55">
        <f>AM45/D45</f>
        <v>0</v>
      </c>
    </row>
    <row r="47" spans="2:39" s="13" customFormat="1" ht="16.5" thickBot="1" x14ac:dyDescent="0.45">
      <c r="B47" s="162"/>
      <c r="C47" s="163"/>
      <c r="D47" s="96">
        <f t="shared" ref="D47:AM47" si="17">D45/D9</f>
        <v>1.1560693641618497E-2</v>
      </c>
      <c r="E47" s="97">
        <f t="shared" si="17"/>
        <v>0.125</v>
      </c>
      <c r="F47" s="98">
        <f t="shared" si="17"/>
        <v>0</v>
      </c>
      <c r="G47" s="99">
        <f t="shared" si="17"/>
        <v>0</v>
      </c>
      <c r="H47" s="37">
        <f t="shared" si="17"/>
        <v>0</v>
      </c>
      <c r="I47" s="100">
        <f t="shared" si="17"/>
        <v>1</v>
      </c>
      <c r="J47" s="101">
        <f t="shared" si="17"/>
        <v>0</v>
      </c>
      <c r="K47" s="102">
        <f t="shared" si="17"/>
        <v>4.7619047619047616E-2</v>
      </c>
      <c r="L47" s="98">
        <f t="shared" si="17"/>
        <v>0.33333333333333331</v>
      </c>
      <c r="M47" s="37">
        <f t="shared" si="17"/>
        <v>0</v>
      </c>
      <c r="N47" s="37">
        <f t="shared" si="17"/>
        <v>0</v>
      </c>
      <c r="O47" s="37">
        <f t="shared" si="17"/>
        <v>0</v>
      </c>
      <c r="P47" s="100">
        <f t="shared" si="17"/>
        <v>0</v>
      </c>
      <c r="Q47" s="102">
        <f t="shared" si="17"/>
        <v>0</v>
      </c>
      <c r="R47" s="98">
        <f t="shared" si="17"/>
        <v>0</v>
      </c>
      <c r="S47" s="37">
        <f t="shared" si="17"/>
        <v>0</v>
      </c>
      <c r="T47" s="37">
        <f t="shared" si="17"/>
        <v>0</v>
      </c>
      <c r="U47" s="37">
        <f t="shared" si="17"/>
        <v>0</v>
      </c>
      <c r="V47" s="37">
        <f t="shared" si="17"/>
        <v>0</v>
      </c>
      <c r="W47" s="37">
        <f t="shared" si="17"/>
        <v>0</v>
      </c>
      <c r="X47" s="100">
        <f t="shared" si="17"/>
        <v>0</v>
      </c>
      <c r="Y47" s="103">
        <f t="shared" si="17"/>
        <v>0</v>
      </c>
      <c r="Z47" s="98">
        <f t="shared" si="17"/>
        <v>0</v>
      </c>
      <c r="AA47" s="37">
        <f t="shared" si="17"/>
        <v>0</v>
      </c>
      <c r="AB47" s="37">
        <f t="shared" si="17"/>
        <v>0</v>
      </c>
      <c r="AC47" s="37">
        <f t="shared" si="17"/>
        <v>0</v>
      </c>
      <c r="AD47" s="37">
        <f t="shared" si="17"/>
        <v>0</v>
      </c>
      <c r="AE47" s="37">
        <f t="shared" si="17"/>
        <v>0</v>
      </c>
      <c r="AF47" s="37">
        <f t="shared" si="17"/>
        <v>0</v>
      </c>
      <c r="AG47" s="100">
        <f t="shared" si="17"/>
        <v>0</v>
      </c>
      <c r="AH47" s="103">
        <f t="shared" si="17"/>
        <v>0</v>
      </c>
      <c r="AI47" s="98">
        <f t="shared" si="17"/>
        <v>0</v>
      </c>
      <c r="AJ47" s="37">
        <f t="shared" si="17"/>
        <v>0</v>
      </c>
      <c r="AK47" s="100">
        <f t="shared" si="17"/>
        <v>0</v>
      </c>
      <c r="AL47" s="101">
        <f t="shared" si="17"/>
        <v>0</v>
      </c>
      <c r="AM47" s="104">
        <f t="shared" si="17"/>
        <v>0</v>
      </c>
    </row>
    <row r="48" spans="2:39" s="13" customFormat="1" ht="17.25" thickTop="1" thickBot="1" x14ac:dyDescent="0.45">
      <c r="C48" s="2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3:69" s="13" customFormat="1" x14ac:dyDescent="0.4">
      <c r="C49" s="26"/>
      <c r="D49" s="27" t="s">
        <v>29</v>
      </c>
      <c r="E49" s="28" t="s">
        <v>60</v>
      </c>
      <c r="F49" s="29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3:69" s="13" customFormat="1" ht="16.5" thickBot="1" x14ac:dyDescent="0.45">
      <c r="C50" s="26"/>
      <c r="D50" s="30" t="s">
        <v>30</v>
      </c>
      <c r="E50" s="23" t="s">
        <v>48</v>
      </c>
      <c r="F50" s="32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3:69" s="121" customFormat="1" ht="18.75" x14ac:dyDescent="0.4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3:69" s="121" customFormat="1" ht="18.75" x14ac:dyDescent="0.4"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</sheetData>
  <mergeCells count="21">
    <mergeCell ref="B45:C47"/>
    <mergeCell ref="B30:C32"/>
    <mergeCell ref="B33:C35"/>
    <mergeCell ref="B36:C38"/>
    <mergeCell ref="C39:C41"/>
    <mergeCell ref="C42:C44"/>
    <mergeCell ref="B27:C29"/>
    <mergeCell ref="AH7:AK7"/>
    <mergeCell ref="AL7:AL8"/>
    <mergeCell ref="B12:C14"/>
    <mergeCell ref="B15:C17"/>
    <mergeCell ref="B18:C20"/>
    <mergeCell ref="C21:C23"/>
    <mergeCell ref="C24:C26"/>
    <mergeCell ref="AM7:AM8"/>
    <mergeCell ref="B9:C11"/>
    <mergeCell ref="B7:B8"/>
    <mergeCell ref="C7:C8"/>
    <mergeCell ref="D7:D8"/>
    <mergeCell ref="J7:J8"/>
    <mergeCell ref="K7:P7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第5表の5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