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C04EDCB5-BBC8-486A-8C67-1A47D2671129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5表の3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8" i="15" l="1"/>
  <c r="J78" i="15"/>
  <c r="G78" i="15"/>
  <c r="F78" i="15"/>
  <c r="D77" i="15"/>
  <c r="O78" i="15" s="1"/>
  <c r="M75" i="15"/>
  <c r="K75" i="15"/>
  <c r="H75" i="15"/>
  <c r="D74" i="15"/>
  <c r="P75" i="15" s="1"/>
  <c r="Q72" i="15"/>
  <c r="P72" i="15"/>
  <c r="N72" i="15"/>
  <c r="M72" i="15"/>
  <c r="L72" i="15"/>
  <c r="J72" i="15"/>
  <c r="I72" i="15"/>
  <c r="H72" i="15"/>
  <c r="F72" i="15"/>
  <c r="E72" i="15"/>
  <c r="D72" i="15"/>
  <c r="D71" i="15"/>
  <c r="O72" i="15" s="1"/>
  <c r="N69" i="15"/>
  <c r="M69" i="15"/>
  <c r="K69" i="15"/>
  <c r="D68" i="15"/>
  <c r="P67" i="15"/>
  <c r="L66" i="15"/>
  <c r="K66" i="15"/>
  <c r="J66" i="15"/>
  <c r="H66" i="15"/>
  <c r="D65" i="15"/>
  <c r="P66" i="15" s="1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P61" i="15"/>
  <c r="M60" i="15"/>
  <c r="K60" i="15"/>
  <c r="J60" i="15"/>
  <c r="I60" i="15"/>
  <c r="D59" i="15"/>
  <c r="O60" i="15" s="1"/>
  <c r="F58" i="15"/>
  <c r="P57" i="15"/>
  <c r="O57" i="15"/>
  <c r="K57" i="15"/>
  <c r="J57" i="15"/>
  <c r="H57" i="15"/>
  <c r="G57" i="15"/>
  <c r="F57" i="15"/>
  <c r="D57" i="15"/>
  <c r="D56" i="15"/>
  <c r="L57" i="15" s="1"/>
  <c r="Q54" i="15"/>
  <c r="D53" i="15"/>
  <c r="Q51" i="15"/>
  <c r="P51" i="15"/>
  <c r="N51" i="15"/>
  <c r="M51" i="15"/>
  <c r="L51" i="15"/>
  <c r="J51" i="15"/>
  <c r="I51" i="15"/>
  <c r="H51" i="15"/>
  <c r="F51" i="15"/>
  <c r="E51" i="15"/>
  <c r="D51" i="15"/>
  <c r="D50" i="15"/>
  <c r="O51" i="15" s="1"/>
  <c r="M48" i="15"/>
  <c r="K48" i="15"/>
  <c r="J48" i="15"/>
  <c r="I48" i="15"/>
  <c r="D47" i="15"/>
  <c r="O48" i="15" s="1"/>
  <c r="P46" i="15"/>
  <c r="F46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Q42" i="15"/>
  <c r="P42" i="15"/>
  <c r="N42" i="15"/>
  <c r="M42" i="15"/>
  <c r="L42" i="15"/>
  <c r="J42" i="15"/>
  <c r="I42" i="15"/>
  <c r="H42" i="15"/>
  <c r="F42" i="15"/>
  <c r="E42" i="15"/>
  <c r="D42" i="15"/>
  <c r="D41" i="15"/>
  <c r="K42" i="15" s="1"/>
  <c r="P40" i="15"/>
  <c r="M39" i="15"/>
  <c r="K39" i="15"/>
  <c r="J39" i="15"/>
  <c r="I39" i="15"/>
  <c r="G39" i="15"/>
  <c r="D38" i="15"/>
  <c r="P37" i="15"/>
  <c r="P36" i="15"/>
  <c r="O36" i="15"/>
  <c r="J36" i="15"/>
  <c r="H36" i="15"/>
  <c r="G36" i="15"/>
  <c r="F36" i="15"/>
  <c r="D36" i="15"/>
  <c r="D35" i="15"/>
  <c r="L36" i="15" s="1"/>
  <c r="O33" i="15"/>
  <c r="M33" i="15"/>
  <c r="L33" i="15"/>
  <c r="D32" i="15"/>
  <c r="D33" i="15" s="1"/>
  <c r="P31" i="15"/>
  <c r="F31" i="15"/>
  <c r="Q30" i="15"/>
  <c r="P30" i="15"/>
  <c r="N30" i="15"/>
  <c r="M30" i="15"/>
  <c r="L30" i="15"/>
  <c r="J30" i="15"/>
  <c r="I30" i="15"/>
  <c r="H30" i="15"/>
  <c r="F30" i="15"/>
  <c r="E30" i="15"/>
  <c r="D30" i="15"/>
  <c r="D29" i="15"/>
  <c r="O30" i="15" s="1"/>
  <c r="P28" i="15"/>
  <c r="Q26" i="15"/>
  <c r="P26" i="15"/>
  <c r="P8" i="15" s="1"/>
  <c r="P58" i="15" s="1"/>
  <c r="O26" i="15"/>
  <c r="N26" i="15"/>
  <c r="M26" i="15"/>
  <c r="L26" i="15"/>
  <c r="K26" i="15"/>
  <c r="J26" i="15"/>
  <c r="I26" i="15"/>
  <c r="H26" i="15"/>
  <c r="G26" i="15"/>
  <c r="F26" i="15"/>
  <c r="E26" i="15"/>
  <c r="D23" i="15"/>
  <c r="O24" i="15" s="1"/>
  <c r="P22" i="15"/>
  <c r="F22" i="15"/>
  <c r="Q21" i="15"/>
  <c r="P21" i="15"/>
  <c r="N21" i="15"/>
  <c r="M21" i="15"/>
  <c r="L21" i="15"/>
  <c r="J21" i="15"/>
  <c r="I21" i="15"/>
  <c r="H21" i="15"/>
  <c r="F21" i="15"/>
  <c r="E21" i="15"/>
  <c r="D21" i="15"/>
  <c r="D20" i="15"/>
  <c r="K21" i="15" s="1"/>
  <c r="P19" i="15"/>
  <c r="Q18" i="15"/>
  <c r="O18" i="15"/>
  <c r="M18" i="15"/>
  <c r="K18" i="15"/>
  <c r="J18" i="15"/>
  <c r="I18" i="15"/>
  <c r="G18" i="15"/>
  <c r="F18" i="15"/>
  <c r="E18" i="15"/>
  <c r="D17" i="15"/>
  <c r="P15" i="15"/>
  <c r="F15" i="15"/>
  <c r="D14" i="15"/>
  <c r="Q11" i="15"/>
  <c r="P11" i="15"/>
  <c r="P13" i="15" s="1"/>
  <c r="O11" i="15"/>
  <c r="N11" i="15"/>
  <c r="M11" i="15"/>
  <c r="L11" i="15"/>
  <c r="K11" i="15"/>
  <c r="J11" i="15"/>
  <c r="I11" i="15"/>
  <c r="H11" i="15"/>
  <c r="G11" i="15"/>
  <c r="F11" i="15"/>
  <c r="F8" i="15" s="1"/>
  <c r="F67" i="15" s="1"/>
  <c r="E11" i="15"/>
  <c r="J54" i="15" l="1"/>
  <c r="N54" i="15"/>
  <c r="F54" i="15"/>
  <c r="L54" i="15"/>
  <c r="K54" i="15"/>
  <c r="H54" i="15"/>
  <c r="I54" i="15"/>
  <c r="O63" i="15"/>
  <c r="M15" i="15"/>
  <c r="E15" i="15"/>
  <c r="Q15" i="15"/>
  <c r="I15" i="15"/>
  <c r="D11" i="15"/>
  <c r="L15" i="15"/>
  <c r="K15" i="15"/>
  <c r="H15" i="15"/>
  <c r="J15" i="15"/>
  <c r="D24" i="15"/>
  <c r="J46" i="15"/>
  <c r="D54" i="15"/>
  <c r="D15" i="15"/>
  <c r="K24" i="15"/>
  <c r="D26" i="15"/>
  <c r="M27" i="15" s="1"/>
  <c r="L27" i="15"/>
  <c r="P33" i="15"/>
  <c r="P43" i="15"/>
  <c r="K46" i="15"/>
  <c r="E54" i="15"/>
  <c r="Q27" i="15"/>
  <c r="I8" i="15"/>
  <c r="I13" i="15" s="1"/>
  <c r="L24" i="15"/>
  <c r="M8" i="15"/>
  <c r="M28" i="15" s="1"/>
  <c r="D44" i="15"/>
  <c r="F70" i="15"/>
  <c r="F49" i="15"/>
  <c r="F10" i="15"/>
  <c r="F79" i="15"/>
  <c r="F61" i="15"/>
  <c r="F40" i="15"/>
  <c r="F19" i="15"/>
  <c r="F76" i="15"/>
  <c r="F52" i="15"/>
  <c r="F25" i="15"/>
  <c r="F34" i="15"/>
  <c r="F37" i="15"/>
  <c r="F73" i="15"/>
  <c r="F55" i="15"/>
  <c r="F16" i="15"/>
  <c r="F28" i="15"/>
  <c r="E45" i="15"/>
  <c r="M54" i="15"/>
  <c r="O8" i="15"/>
  <c r="N15" i="15"/>
  <c r="N45" i="15"/>
  <c r="O54" i="15"/>
  <c r="L64" i="15"/>
  <c r="Q13" i="15"/>
  <c r="Q8" i="15"/>
  <c r="J12" i="15"/>
  <c r="N24" i="15"/>
  <c r="F24" i="15"/>
  <c r="J24" i="15"/>
  <c r="I24" i="15"/>
  <c r="H24" i="15"/>
  <c r="P24" i="15"/>
  <c r="E24" i="15"/>
  <c r="Q24" i="15"/>
  <c r="G24" i="15"/>
  <c r="E27" i="15"/>
  <c r="E8" i="15"/>
  <c r="E13" i="15" s="1"/>
  <c r="G54" i="15"/>
  <c r="J64" i="15"/>
  <c r="J8" i="15"/>
  <c r="G15" i="15"/>
  <c r="M24" i="15"/>
  <c r="J33" i="15"/>
  <c r="N33" i="15"/>
  <c r="F33" i="15"/>
  <c r="K33" i="15"/>
  <c r="G33" i="15"/>
  <c r="I33" i="15"/>
  <c r="Q33" i="15"/>
  <c r="H33" i="15"/>
  <c r="K64" i="15"/>
  <c r="K63" i="15"/>
  <c r="K8" i="15"/>
  <c r="G8" i="15"/>
  <c r="L8" i="15"/>
  <c r="O15" i="15"/>
  <c r="P25" i="15"/>
  <c r="P73" i="15"/>
  <c r="P76" i="15"/>
  <c r="P55" i="15"/>
  <c r="P34" i="15"/>
  <c r="P79" i="15"/>
  <c r="P52" i="15"/>
  <c r="P70" i="15"/>
  <c r="P16" i="15"/>
  <c r="P10" i="15"/>
  <c r="E33" i="15"/>
  <c r="F43" i="15"/>
  <c r="P49" i="15"/>
  <c r="P54" i="15"/>
  <c r="M63" i="15"/>
  <c r="L69" i="15"/>
  <c r="D69" i="15"/>
  <c r="P69" i="15"/>
  <c r="H69" i="15"/>
  <c r="J69" i="15"/>
  <c r="F69" i="15"/>
  <c r="O69" i="15"/>
  <c r="I69" i="15"/>
  <c r="Q69" i="15"/>
  <c r="G69" i="15"/>
  <c r="E69" i="15"/>
  <c r="L75" i="15"/>
  <c r="H78" i="15"/>
  <c r="H27" i="15"/>
  <c r="N48" i="15"/>
  <c r="N60" i="15"/>
  <c r="O75" i="15"/>
  <c r="L13" i="15"/>
  <c r="K36" i="15"/>
  <c r="P39" i="15"/>
  <c r="H39" i="15"/>
  <c r="L39" i="15"/>
  <c r="D39" i="15"/>
  <c r="N39" i="15"/>
  <c r="E48" i="15"/>
  <c r="E60" i="15"/>
  <c r="H64" i="15"/>
  <c r="P64" i="15"/>
  <c r="D66" i="15"/>
  <c r="O66" i="15"/>
  <c r="D75" i="15"/>
  <c r="N78" i="15"/>
  <c r="F63" i="15"/>
  <c r="F64" i="15"/>
  <c r="G46" i="15"/>
  <c r="L48" i="15"/>
  <c r="D48" i="15"/>
  <c r="P48" i="15"/>
  <c r="H48" i="15"/>
  <c r="P60" i="15"/>
  <c r="H60" i="15"/>
  <c r="L60" i="15"/>
  <c r="D60" i="15"/>
  <c r="N66" i="15"/>
  <c r="J75" i="15"/>
  <c r="Q75" i="15"/>
  <c r="I75" i="15"/>
  <c r="N75" i="15"/>
  <c r="F75" i="15"/>
  <c r="P18" i="15"/>
  <c r="H18" i="15"/>
  <c r="L18" i="15"/>
  <c r="D18" i="15"/>
  <c r="N18" i="15"/>
  <c r="J28" i="15"/>
  <c r="E39" i="15"/>
  <c r="O39" i="15"/>
  <c r="I45" i="15"/>
  <c r="F48" i="15"/>
  <c r="Q48" i="15"/>
  <c r="M57" i="15"/>
  <c r="E57" i="15"/>
  <c r="Q57" i="15"/>
  <c r="I57" i="15"/>
  <c r="N57" i="15"/>
  <c r="F60" i="15"/>
  <c r="Q60" i="15"/>
  <c r="F66" i="15"/>
  <c r="E75" i="15"/>
  <c r="N63" i="15"/>
  <c r="P27" i="15"/>
  <c r="O46" i="15"/>
  <c r="Q66" i="15"/>
  <c r="I66" i="15"/>
  <c r="D62" i="15"/>
  <c r="M66" i="15"/>
  <c r="E66" i="15"/>
  <c r="H8" i="15"/>
  <c r="F12" i="15"/>
  <c r="N8" i="15"/>
  <c r="N46" i="15" s="1"/>
  <c r="F13" i="15"/>
  <c r="M36" i="15"/>
  <c r="E36" i="15"/>
  <c r="Q36" i="15"/>
  <c r="I36" i="15"/>
  <c r="N36" i="15"/>
  <c r="F39" i="15"/>
  <c r="Q39" i="15"/>
  <c r="G48" i="15"/>
  <c r="G60" i="15"/>
  <c r="J63" i="15"/>
  <c r="G66" i="15"/>
  <c r="G75" i="15"/>
  <c r="M78" i="15"/>
  <c r="E78" i="15"/>
  <c r="L78" i="15"/>
  <c r="D78" i="15"/>
  <c r="Q78" i="15"/>
  <c r="I78" i="15"/>
  <c r="P78" i="15"/>
  <c r="G21" i="15"/>
  <c r="O21" i="15"/>
  <c r="K30" i="15"/>
  <c r="G42" i="15"/>
  <c r="O42" i="15"/>
  <c r="K51" i="15"/>
  <c r="K72" i="15"/>
  <c r="G30" i="15"/>
  <c r="G51" i="15"/>
  <c r="G72" i="15"/>
  <c r="G79" i="15" l="1"/>
  <c r="G58" i="15"/>
  <c r="G37" i="15"/>
  <c r="G16" i="15"/>
  <c r="G67" i="15"/>
  <c r="G70" i="15"/>
  <c r="G34" i="15"/>
  <c r="G73" i="15"/>
  <c r="G55" i="15"/>
  <c r="G10" i="15"/>
  <c r="G25" i="15"/>
  <c r="G52" i="15"/>
  <c r="G22" i="15"/>
  <c r="G49" i="15"/>
  <c r="G40" i="15"/>
  <c r="G61" i="15"/>
  <c r="G19" i="15"/>
  <c r="G31" i="15"/>
  <c r="G76" i="15"/>
  <c r="G43" i="15"/>
  <c r="N13" i="15"/>
  <c r="O45" i="15"/>
  <c r="D45" i="15"/>
  <c r="K45" i="15"/>
  <c r="H45" i="15"/>
  <c r="P45" i="15"/>
  <c r="J45" i="15"/>
  <c r="G45" i="15"/>
  <c r="F45" i="15"/>
  <c r="I64" i="15"/>
  <c r="H25" i="15"/>
  <c r="H73" i="15"/>
  <c r="H76" i="15"/>
  <c r="H55" i="15"/>
  <c r="H34" i="15"/>
  <c r="H58" i="15"/>
  <c r="H46" i="15"/>
  <c r="H19" i="15"/>
  <c r="H16" i="15"/>
  <c r="H10" i="15"/>
  <c r="H37" i="15"/>
  <c r="H79" i="15"/>
  <c r="H40" i="15"/>
  <c r="H67" i="15"/>
  <c r="H61" i="15"/>
  <c r="H52" i="15"/>
  <c r="H22" i="15"/>
  <c r="H49" i="15"/>
  <c r="H70" i="15"/>
  <c r="H31" i="15"/>
  <c r="H43" i="15"/>
  <c r="H28" i="15"/>
  <c r="K67" i="15"/>
  <c r="K76" i="15"/>
  <c r="K79" i="15"/>
  <c r="K58" i="15"/>
  <c r="K37" i="15"/>
  <c r="K16" i="15"/>
  <c r="K49" i="15"/>
  <c r="K19" i="15"/>
  <c r="K9" i="15"/>
  <c r="K61" i="15"/>
  <c r="K40" i="15"/>
  <c r="K22" i="15"/>
  <c r="K43" i="15"/>
  <c r="K31" i="15"/>
  <c r="K70" i="15"/>
  <c r="K34" i="15"/>
  <c r="K13" i="15"/>
  <c r="K10" i="15"/>
  <c r="K73" i="15"/>
  <c r="K55" i="15"/>
  <c r="K25" i="15"/>
  <c r="K52" i="15"/>
  <c r="J61" i="15"/>
  <c r="J40" i="15"/>
  <c r="J19" i="15"/>
  <c r="J70" i="15"/>
  <c r="J49" i="15"/>
  <c r="J10" i="15"/>
  <c r="J73" i="15"/>
  <c r="J37" i="15"/>
  <c r="J22" i="15"/>
  <c r="J58" i="15"/>
  <c r="J9" i="15"/>
  <c r="J79" i="15"/>
  <c r="J67" i="15"/>
  <c r="J76" i="15"/>
  <c r="J52" i="15"/>
  <c r="J34" i="15"/>
  <c r="J13" i="15"/>
  <c r="J31" i="15"/>
  <c r="J43" i="15"/>
  <c r="J16" i="15"/>
  <c r="J55" i="15"/>
  <c r="J25" i="15"/>
  <c r="O27" i="15"/>
  <c r="G64" i="15"/>
  <c r="D13" i="15"/>
  <c r="E12" i="15"/>
  <c r="H12" i="15"/>
  <c r="P12" i="15"/>
  <c r="O12" i="15"/>
  <c r="M12" i="15"/>
  <c r="L12" i="15"/>
  <c r="K12" i="15"/>
  <c r="D12" i="15"/>
  <c r="I46" i="15"/>
  <c r="Q12" i="15"/>
  <c r="O79" i="15"/>
  <c r="O58" i="15"/>
  <c r="O37" i="15"/>
  <c r="O16" i="15"/>
  <c r="O67" i="15"/>
  <c r="O61" i="15"/>
  <c r="O49" i="15"/>
  <c r="O43" i="15"/>
  <c r="O31" i="15"/>
  <c r="O52" i="15"/>
  <c r="O25" i="15"/>
  <c r="O55" i="15"/>
  <c r="O76" i="15"/>
  <c r="O70" i="15"/>
  <c r="O34" i="15"/>
  <c r="O73" i="15"/>
  <c r="O22" i="15"/>
  <c r="O9" i="15"/>
  <c r="O64" i="15"/>
  <c r="O19" i="15"/>
  <c r="O28" i="15"/>
  <c r="O40" i="15"/>
  <c r="O10" i="15"/>
  <c r="I12" i="15"/>
  <c r="D63" i="15"/>
  <c r="L63" i="15"/>
  <c r="I63" i="15"/>
  <c r="P63" i="15"/>
  <c r="G63" i="15"/>
  <c r="E63" i="15"/>
  <c r="Q63" i="15"/>
  <c r="H63" i="15"/>
  <c r="H13" i="15"/>
  <c r="M45" i="15"/>
  <c r="L45" i="15"/>
  <c r="Q73" i="15"/>
  <c r="Q52" i="15"/>
  <c r="Q31" i="15"/>
  <c r="Q43" i="15"/>
  <c r="Q22" i="15"/>
  <c r="Q70" i="15"/>
  <c r="Q25" i="15"/>
  <c r="Q76" i="15"/>
  <c r="Q34" i="15"/>
  <c r="Q55" i="15"/>
  <c r="Q16" i="15"/>
  <c r="Q10" i="15"/>
  <c r="Q37" i="15"/>
  <c r="Q64" i="15"/>
  <c r="Q46" i="15"/>
  <c r="Q67" i="15"/>
  <c r="Q61" i="15"/>
  <c r="Q19" i="15"/>
  <c r="Q58" i="15"/>
  <c r="Q28" i="15"/>
  <c r="Q40" i="15"/>
  <c r="Q79" i="15"/>
  <c r="Q49" i="15"/>
  <c r="O13" i="15"/>
  <c r="K28" i="15"/>
  <c r="M43" i="15"/>
  <c r="M22" i="15"/>
  <c r="M73" i="15"/>
  <c r="M52" i="15"/>
  <c r="M31" i="15"/>
  <c r="M40" i="15"/>
  <c r="M76" i="15"/>
  <c r="M79" i="15"/>
  <c r="M67" i="15"/>
  <c r="M61" i="15"/>
  <c r="M49" i="15"/>
  <c r="M25" i="15"/>
  <c r="M13" i="15"/>
  <c r="M70" i="15"/>
  <c r="M34" i="15"/>
  <c r="M16" i="15"/>
  <c r="M55" i="15"/>
  <c r="M37" i="15"/>
  <c r="M19" i="15"/>
  <c r="M64" i="15"/>
  <c r="M10" i="15"/>
  <c r="M58" i="15"/>
  <c r="Q45" i="15"/>
  <c r="L76" i="15"/>
  <c r="L55" i="15"/>
  <c r="L34" i="15"/>
  <c r="L9" i="15"/>
  <c r="L25" i="15"/>
  <c r="L58" i="15"/>
  <c r="L19" i="15"/>
  <c r="L40" i="15"/>
  <c r="L22" i="15"/>
  <c r="L79" i="15"/>
  <c r="L67" i="15"/>
  <c r="L61" i="15"/>
  <c r="L49" i="15"/>
  <c r="L43" i="15"/>
  <c r="L31" i="15"/>
  <c r="L52" i="15"/>
  <c r="L70" i="15"/>
  <c r="L10" i="15"/>
  <c r="L73" i="15"/>
  <c r="L16" i="15"/>
  <c r="L37" i="15"/>
  <c r="L46" i="15"/>
  <c r="L28" i="15"/>
  <c r="M46" i="15"/>
  <c r="G13" i="15"/>
  <c r="E43" i="15"/>
  <c r="E22" i="15"/>
  <c r="E73" i="15"/>
  <c r="E52" i="15"/>
  <c r="E31" i="15"/>
  <c r="E55" i="15"/>
  <c r="E16" i="15"/>
  <c r="E10" i="15"/>
  <c r="E76" i="15"/>
  <c r="E70" i="15"/>
  <c r="E25" i="15"/>
  <c r="E34" i="15"/>
  <c r="E58" i="15"/>
  <c r="E40" i="15"/>
  <c r="E19" i="15"/>
  <c r="E79" i="15"/>
  <c r="E49" i="15"/>
  <c r="D8" i="15"/>
  <c r="D46" i="15" s="1"/>
  <c r="E67" i="15"/>
  <c r="E61" i="15"/>
  <c r="E64" i="15"/>
  <c r="E37" i="15"/>
  <c r="E9" i="15"/>
  <c r="E46" i="15"/>
  <c r="I73" i="15"/>
  <c r="I52" i="15"/>
  <c r="I31" i="15"/>
  <c r="I43" i="15"/>
  <c r="I22" i="15"/>
  <c r="I55" i="15"/>
  <c r="I16" i="15"/>
  <c r="I10" i="15"/>
  <c r="I37" i="15"/>
  <c r="I40" i="15"/>
  <c r="I67" i="15"/>
  <c r="I58" i="15"/>
  <c r="I19" i="15"/>
  <c r="I28" i="15"/>
  <c r="I9" i="15"/>
  <c r="I79" i="15"/>
  <c r="I61" i="15"/>
  <c r="I70" i="15"/>
  <c r="I49" i="15"/>
  <c r="I34" i="15"/>
  <c r="I76" i="15"/>
  <c r="I25" i="15"/>
  <c r="E28" i="15"/>
  <c r="N70" i="15"/>
  <c r="N49" i="15"/>
  <c r="N10" i="15"/>
  <c r="N79" i="15"/>
  <c r="N61" i="15"/>
  <c r="N40" i="15"/>
  <c r="N19" i="15"/>
  <c r="N67" i="15"/>
  <c r="N22" i="15"/>
  <c r="N76" i="15"/>
  <c r="N43" i="15"/>
  <c r="N31" i="15"/>
  <c r="N52" i="15"/>
  <c r="N25" i="15"/>
  <c r="N34" i="15"/>
  <c r="N73" i="15"/>
  <c r="N16" i="15"/>
  <c r="N55" i="15"/>
  <c r="N9" i="15"/>
  <c r="N37" i="15"/>
  <c r="N64" i="15"/>
  <c r="N58" i="15"/>
  <c r="N12" i="15"/>
  <c r="G12" i="15"/>
  <c r="N28" i="15"/>
  <c r="D27" i="15"/>
  <c r="F27" i="15"/>
  <c r="N27" i="15"/>
  <c r="K27" i="15"/>
  <c r="J27" i="15"/>
  <c r="I27" i="15"/>
  <c r="G27" i="15"/>
  <c r="G28" i="15"/>
  <c r="Q9" i="15" l="1"/>
  <c r="H9" i="15"/>
  <c r="M9" i="15"/>
  <c r="D28" i="15"/>
  <c r="D43" i="15"/>
  <c r="D31" i="15"/>
  <c r="D52" i="15"/>
  <c r="D73" i="15"/>
  <c r="D79" i="15"/>
  <c r="D10" i="15"/>
  <c r="D40" i="15"/>
  <c r="D16" i="15"/>
  <c r="D58" i="15"/>
  <c r="D19" i="15"/>
  <c r="D9" i="15"/>
  <c r="D22" i="15"/>
  <c r="D37" i="15"/>
  <c r="F9" i="15"/>
  <c r="D25" i="15"/>
  <c r="D67" i="15"/>
  <c r="D34" i="15"/>
  <c r="D61" i="15"/>
  <c r="P9" i="15"/>
  <c r="D76" i="15"/>
  <c r="D49" i="15"/>
  <c r="D55" i="15"/>
  <c r="D70" i="15"/>
  <c r="D64" i="15"/>
  <c r="G9" i="1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<sst xmlns="http://schemas.openxmlformats.org/spreadsheetml/2006/main" count="48" uniqueCount="47">
  <si>
    <t>動作の反動、無理な動作</t>
  </si>
  <si>
    <t>激突</t>
  </si>
  <si>
    <t>その他の関連作業</t>
  </si>
  <si>
    <t>はさまれ、巻き込まれ</t>
  </si>
  <si>
    <t>崩壊、倒壊</t>
  </si>
  <si>
    <t>激突され</t>
  </si>
  <si>
    <t>積み卸し作業</t>
  </si>
  <si>
    <t>高温・低温の物との接触</t>
  </si>
  <si>
    <t>転倒</t>
  </si>
  <si>
    <t>飛来、落下</t>
  </si>
  <si>
    <t>墜落、転落</t>
  </si>
  <si>
    <t>交通事故（道路）</t>
  </si>
  <si>
    <t>その他</t>
  </si>
  <si>
    <t>切れ、こすれ</t>
  </si>
  <si>
    <t>フォークリフト運転作業</t>
  </si>
  <si>
    <t>その他の人力荷役作業</t>
  </si>
  <si>
    <t>貨物自動車運行作業</t>
  </si>
  <si>
    <t>車両等の整備作業</t>
  </si>
  <si>
    <t>はい付け、はいくずし作業</t>
  </si>
  <si>
    <t>荷役機械の運転のための合図誘導の作業</t>
  </si>
  <si>
    <t>特殊自動車運行作業</t>
  </si>
  <si>
    <t>清掃作業</t>
  </si>
  <si>
    <t>クレーン運転作業</t>
  </si>
  <si>
    <t>玉掛作業</t>
  </si>
  <si>
    <t>踏み抜き</t>
  </si>
  <si>
    <t>労働災害原因要素の分析</t>
  </si>
  <si>
    <t>２段目</t>
    <rPh sb="1" eb="2">
      <t>ダン</t>
    </rPh>
    <phoneticPr fontId="1"/>
  </si>
  <si>
    <t>３段目</t>
    <rPh sb="1" eb="2">
      <t>ダン</t>
    </rPh>
    <phoneticPr fontId="1"/>
  </si>
  <si>
    <t>合計</t>
    <rPh sb="0" eb="2">
      <t>ゴウケイ</t>
    </rPh>
    <phoneticPr fontId="1"/>
  </si>
  <si>
    <t>令和3年　陸上貨物運送業，港湾荷役業，林業</t>
  </si>
  <si>
    <t>作業の種類別</t>
    <phoneticPr fontId="6"/>
  </si>
  <si>
    <t>事故の型別</t>
  </si>
  <si>
    <t>運行作業</t>
    <rPh sb="0" eb="4">
      <t>ウンコウサギョウ</t>
    </rPh>
    <phoneticPr fontId="1"/>
  </si>
  <si>
    <t>自動車等の運行のための合図誘導の作業</t>
    <phoneticPr fontId="1"/>
  </si>
  <si>
    <t>荷役機械運転作業</t>
    <phoneticPr fontId="1"/>
  </si>
  <si>
    <t>その他の荷役機械の運転作業</t>
    <phoneticPr fontId="1"/>
  </si>
  <si>
    <t>人力荷役作業</t>
    <phoneticPr fontId="1"/>
  </si>
  <si>
    <t>関連作業</t>
    <rPh sb="0" eb="2">
      <t>カンレン</t>
    </rPh>
    <rPh sb="2" eb="4">
      <t>サギョウ</t>
    </rPh>
    <phoneticPr fontId="1"/>
  </si>
  <si>
    <t>荷造り包装作業</t>
    <phoneticPr fontId="1"/>
  </si>
  <si>
    <t>分類不能</t>
    <phoneticPr fontId="1"/>
  </si>
  <si>
    <t>作業の種類別の割合</t>
    <rPh sb="0" eb="2">
      <t>サギョウ</t>
    </rPh>
    <rPh sb="3" eb="5">
      <t>シュルイ</t>
    </rPh>
    <rPh sb="5" eb="6">
      <t>ベツ</t>
    </rPh>
    <rPh sb="7" eb="9">
      <t>ワリアイ</t>
    </rPh>
    <phoneticPr fontId="1"/>
  </si>
  <si>
    <t>事故の型別の割合</t>
    <rPh sb="0" eb="2">
      <t>ジコ</t>
    </rPh>
    <rPh sb="3" eb="5">
      <t>カタベツ</t>
    </rPh>
    <rPh sb="6" eb="8">
      <t>ワリアイ</t>
    </rPh>
    <phoneticPr fontId="1"/>
  </si>
  <si>
    <t>作業の種類別・事故の型別死傷者数(港湾運送業)</t>
    <phoneticPr fontId="6"/>
  </si>
  <si>
    <t>第5表の3 作業の種類別・事故の型別死傷者数(港湾運送業) (令和3年，休業4日以上，単位：人)</t>
    <rPh sb="43" eb="45">
      <t>タンイ</t>
    </rPh>
    <rPh sb="46" eb="47">
      <t>ニン</t>
    </rPh>
    <phoneticPr fontId="6"/>
  </si>
  <si>
    <t>移動式クレーン、フォークリフト等の荷役機械の運行作業</t>
    <phoneticPr fontId="7"/>
  </si>
  <si>
    <t>揚貨装置運転作業</t>
    <phoneticPr fontId="1"/>
  </si>
  <si>
    <t>ロープ掛け、ロープ解き（ラッシング）またはシート(ネット)掛け、シートはずし作業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</si>
</sst>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22"/>
      <name val="Meiryo UI"/>
      <family val="3"/>
      <charset val="128"/>
    </font>
    <font>
      <b/>
      <sz val="14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5" fillId="2" borderId="13" xfId="0" applyFont="1" applyFill="1" applyBorder="1">
      <alignment vertical="center"/>
    </xf>
    <xf numFmtId="176" fontId="5" fillId="5" borderId="16" xfId="0" applyNumberFormat="1" applyFont="1" applyFill="1" applyBorder="1">
      <alignment vertical="center"/>
    </xf>
    <xf numFmtId="176" fontId="5" fillId="5" borderId="17" xfId="0" applyNumberFormat="1" applyFont="1" applyFill="1" applyBorder="1">
      <alignment vertical="center"/>
    </xf>
    <xf numFmtId="176" fontId="5" fillId="5" borderId="19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5" fillId="6" borderId="6" xfId="0" applyNumberFormat="1" applyFont="1" applyFill="1" applyBorder="1">
      <alignment vertical="center"/>
    </xf>
    <xf numFmtId="0" fontId="2" fillId="2" borderId="22" xfId="0" applyFont="1" applyFill="1" applyBorder="1">
      <alignment vertical="center"/>
    </xf>
    <xf numFmtId="176" fontId="2" fillId="5" borderId="17" xfId="0" applyNumberFormat="1" applyFont="1" applyFill="1" applyBorder="1">
      <alignment vertical="center"/>
    </xf>
    <xf numFmtId="176" fontId="2" fillId="5" borderId="18" xfId="0" applyNumberFormat="1" applyFont="1" applyFill="1" applyBorder="1">
      <alignment vertical="center"/>
    </xf>
    <xf numFmtId="176" fontId="2" fillId="6" borderId="22" xfId="0" applyNumberFormat="1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5" fillId="6" borderId="26" xfId="0" applyNumberFormat="1" applyFont="1" applyFill="1" applyBorder="1">
      <alignment vertical="center"/>
    </xf>
    <xf numFmtId="176" fontId="2" fillId="6" borderId="10" xfId="0" applyNumberFormat="1" applyFont="1" applyFill="1" applyBorder="1">
      <alignment vertical="center"/>
    </xf>
    <xf numFmtId="176" fontId="2" fillId="6" borderId="27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28" xfId="0" applyNumberFormat="1" applyFont="1" applyFill="1" applyBorder="1" applyAlignment="1">
      <alignment horizontal="center" vertical="center"/>
    </xf>
    <xf numFmtId="176" fontId="2" fillId="5" borderId="29" xfId="0" applyNumberFormat="1" applyFont="1" applyFill="1" applyBorder="1">
      <alignment vertical="center"/>
    </xf>
    <xf numFmtId="176" fontId="2" fillId="5" borderId="30" xfId="0" applyNumberFormat="1" applyFont="1" applyFill="1" applyBorder="1">
      <alignment vertical="center"/>
    </xf>
    <xf numFmtId="176" fontId="2" fillId="6" borderId="24" xfId="0" applyNumberFormat="1" applyFont="1" applyFill="1" applyBorder="1" applyAlignment="1">
      <alignment horizontal="center" vertical="center"/>
    </xf>
    <xf numFmtId="176" fontId="2" fillId="6" borderId="25" xfId="0" applyNumberFormat="1" applyFont="1" applyFill="1" applyBorder="1">
      <alignment vertical="center"/>
    </xf>
    <xf numFmtId="0" fontId="10" fillId="3" borderId="31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176" fontId="5" fillId="5" borderId="43" xfId="0" applyNumberFormat="1" applyFont="1" applyFill="1" applyBorder="1">
      <alignment vertical="center"/>
    </xf>
    <xf numFmtId="176" fontId="5" fillId="6" borderId="10" xfId="0" applyNumberFormat="1" applyFont="1" applyFill="1" applyBorder="1">
      <alignment vertical="center"/>
    </xf>
    <xf numFmtId="176" fontId="5" fillId="6" borderId="45" xfId="0" applyNumberFormat="1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42" xfId="0" applyFont="1" applyFill="1" applyBorder="1">
      <alignment vertical="center"/>
    </xf>
    <xf numFmtId="176" fontId="2" fillId="5" borderId="43" xfId="0" applyNumberFormat="1" applyFont="1" applyFill="1" applyBorder="1">
      <alignment vertical="center"/>
    </xf>
    <xf numFmtId="176" fontId="2" fillId="6" borderId="33" xfId="0" applyNumberFormat="1" applyFont="1" applyFill="1" applyBorder="1">
      <alignment vertical="center"/>
    </xf>
    <xf numFmtId="176" fontId="2" fillId="6" borderId="46" xfId="0" applyNumberFormat="1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2" fillId="4" borderId="13" xfId="0" applyFont="1" applyFill="1" applyBorder="1">
      <alignment vertical="center"/>
    </xf>
    <xf numFmtId="0" fontId="2" fillId="4" borderId="42" xfId="0" applyFon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176" fontId="2" fillId="6" borderId="47" xfId="0" applyNumberFormat="1" applyFont="1" applyFill="1" applyBorder="1">
      <alignment vertical="center"/>
    </xf>
    <xf numFmtId="0" fontId="2" fillId="4" borderId="36" xfId="0" applyFont="1" applyFill="1" applyBorder="1">
      <alignment vertical="center"/>
    </xf>
    <xf numFmtId="0" fontId="2" fillId="4" borderId="48" xfId="0" applyFont="1" applyFill="1" applyBorder="1">
      <alignment vertical="center"/>
    </xf>
    <xf numFmtId="176" fontId="5" fillId="2" borderId="44" xfId="0" applyNumberFormat="1" applyFont="1" applyFill="1" applyBorder="1">
      <alignment vertical="center"/>
    </xf>
    <xf numFmtId="176" fontId="2" fillId="6" borderId="45" xfId="0" applyNumberFormat="1" applyFont="1" applyFill="1" applyBorder="1">
      <alignment vertical="center"/>
    </xf>
    <xf numFmtId="176" fontId="2" fillId="6" borderId="49" xfId="0" applyNumberFormat="1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2" fillId="4" borderId="47" xfId="0" applyFont="1" applyFill="1" applyBorder="1">
      <alignment vertical="center"/>
    </xf>
    <xf numFmtId="0" fontId="2" fillId="4" borderId="32" xfId="0" applyFont="1" applyFill="1" applyBorder="1">
      <alignment vertical="center"/>
    </xf>
    <xf numFmtId="0" fontId="2" fillId="2" borderId="47" xfId="0" applyFont="1" applyFill="1" applyBorder="1">
      <alignment vertical="center"/>
    </xf>
    <xf numFmtId="176" fontId="2" fillId="6" borderId="38" xfId="0" applyNumberFormat="1" applyFont="1" applyFill="1" applyBorder="1">
      <alignment vertical="center"/>
    </xf>
    <xf numFmtId="176" fontId="2" fillId="6" borderId="51" xfId="0" applyNumberFormat="1" applyFont="1" applyFill="1" applyBorder="1">
      <alignment vertical="center"/>
    </xf>
    <xf numFmtId="176" fontId="5" fillId="6" borderId="5" xfId="0" applyNumberFormat="1" applyFont="1" applyFill="1" applyBorder="1">
      <alignment vertical="center"/>
    </xf>
    <xf numFmtId="176" fontId="2" fillId="5" borderId="16" xfId="0" applyNumberFormat="1" applyFont="1" applyFill="1" applyBorder="1">
      <alignment vertical="center"/>
    </xf>
    <xf numFmtId="176" fontId="2" fillId="6" borderId="26" xfId="0" applyNumberFormat="1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4" borderId="21" xfId="0" applyFont="1" applyFill="1" applyBorder="1">
      <alignment vertical="center"/>
    </xf>
    <xf numFmtId="0" fontId="2" fillId="4" borderId="22" xfId="0" applyFont="1" applyFill="1" applyBorder="1">
      <alignment vertical="center"/>
    </xf>
    <xf numFmtId="176" fontId="2" fillId="6" borderId="21" xfId="0" applyNumberFormat="1" applyFont="1" applyFill="1" applyBorder="1">
      <alignment vertical="center"/>
    </xf>
    <xf numFmtId="0" fontId="2" fillId="2" borderId="21" xfId="0" applyFont="1" applyFill="1" applyBorder="1">
      <alignment vertical="center"/>
    </xf>
    <xf numFmtId="176" fontId="2" fillId="6" borderId="54" xfId="0" applyNumberFormat="1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5" fillId="2" borderId="2" xfId="0" applyFont="1" applyFill="1" applyBorder="1" applyAlignment="1">
      <alignment vertical="center" textRotation="255"/>
    </xf>
    <xf numFmtId="0" fontId="10" fillId="3" borderId="55" xfId="0" applyFont="1" applyFill="1" applyBorder="1" applyAlignment="1">
      <alignment horizontal="right" vertical="top" wrapText="1"/>
    </xf>
    <xf numFmtId="0" fontId="10" fillId="3" borderId="56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5" fillId="2" borderId="42" xfId="0" applyFont="1" applyFill="1" applyBorder="1">
      <alignment vertical="center"/>
    </xf>
    <xf numFmtId="176" fontId="5" fillId="6" borderId="34" xfId="0" applyNumberFormat="1" applyFont="1" applyFill="1" applyBorder="1">
      <alignment vertical="center"/>
    </xf>
    <xf numFmtId="176" fontId="2" fillId="6" borderId="52" xfId="0" applyNumberFormat="1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5" fillId="4" borderId="35" xfId="0" applyFont="1" applyFill="1" applyBorder="1">
      <alignment vertical="center"/>
    </xf>
    <xf numFmtId="0" fontId="2" fillId="4" borderId="53" xfId="0" applyFont="1" applyFill="1" applyBorder="1">
      <alignment vertical="center"/>
    </xf>
    <xf numFmtId="0" fontId="5" fillId="2" borderId="6" xfId="0" applyFont="1" applyFill="1" applyBorder="1">
      <alignment vertical="center"/>
    </xf>
    <xf numFmtId="176" fontId="5" fillId="6" borderId="7" xfId="0" applyNumberFormat="1" applyFont="1" applyFill="1" applyBorder="1">
      <alignment vertical="center"/>
    </xf>
    <xf numFmtId="0" fontId="5" fillId="4" borderId="6" xfId="0" applyFont="1" applyFill="1" applyBorder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5" fillId="4" borderId="23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4" borderId="50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</cellXfs>
  <cellStyles count="4">
    <cellStyle name="標準" xfId="0" builtinId="0"/>
    <cellStyle name="標準 2" xfId="3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D5DF-1083-46A7-AE2F-BD15F559F062}">
  <dimension ref="A1:R134"/>
  <sheetViews>
    <sheetView showZeros="0" tabSelected="1" workbookViewId="0">
      <selection activeCell="I4" sqref="I4"/>
    </sheetView>
  </sheetViews>
  <sheetFormatPr defaultRowHeight="15.75" x14ac:dyDescent="0.4"/>
  <cols>
    <col min="1" max="1" width="6.375" style="1" customWidth="1"/>
    <col min="2" max="2" width="6.5" style="2" customWidth="1"/>
    <col min="3" max="3" width="34.375" style="1" customWidth="1"/>
    <col min="4" max="17" width="10.625" style="1" customWidth="1"/>
    <col min="18" max="24" width="15.625" style="1" customWidth="1"/>
    <col min="25" max="25" width="17.625" style="1" bestFit="1" customWidth="1"/>
    <col min="26" max="26" width="17.5" style="1" bestFit="1" customWidth="1"/>
    <col min="27" max="27" width="17.625" style="1" bestFit="1" customWidth="1"/>
    <col min="28" max="28" width="16.125" style="1" bestFit="1" customWidth="1"/>
    <col min="29" max="29" width="24.375" style="1" bestFit="1" customWidth="1"/>
    <col min="30" max="16384" width="9" style="1"/>
  </cols>
  <sheetData>
    <row r="1" spans="1:18" s="4" customFormat="1" ht="16.5" x14ac:dyDescent="0.4">
      <c r="A1" s="4" t="s">
        <v>25</v>
      </c>
    </row>
    <row r="2" spans="1:18" s="4" customFormat="1" ht="16.5" x14ac:dyDescent="0.4">
      <c r="A2" s="4" t="s">
        <v>29</v>
      </c>
    </row>
    <row r="3" spans="1:18" s="4" customFormat="1" ht="16.5" x14ac:dyDescent="0.4">
      <c r="A3" s="4" t="s">
        <v>42</v>
      </c>
    </row>
    <row r="4" spans="1:18" s="5" customFormat="1" ht="16.5" x14ac:dyDescent="0.4"/>
    <row r="5" spans="1:18" s="79" customFormat="1" ht="19.5" x14ac:dyDescent="0.4">
      <c r="B5" s="80" t="s">
        <v>43</v>
      </c>
    </row>
    <row r="6" spans="1:18" s="3" customFormat="1" ht="15" thickBot="1" x14ac:dyDescent="0.45"/>
    <row r="7" spans="1:18" ht="97.5" thickTop="1" thickBot="1" x14ac:dyDescent="0.45">
      <c r="B7" s="65" t="s">
        <v>30</v>
      </c>
      <c r="C7" s="66" t="s">
        <v>31</v>
      </c>
      <c r="D7" s="67" t="s">
        <v>28</v>
      </c>
      <c r="E7" s="68" t="s">
        <v>10</v>
      </c>
      <c r="F7" s="26" t="s">
        <v>8</v>
      </c>
      <c r="G7" s="26" t="s">
        <v>1</v>
      </c>
      <c r="H7" s="26" t="s">
        <v>9</v>
      </c>
      <c r="I7" s="26" t="s">
        <v>4</v>
      </c>
      <c r="J7" s="26" t="s">
        <v>5</v>
      </c>
      <c r="K7" s="26" t="s">
        <v>3</v>
      </c>
      <c r="L7" s="26" t="s">
        <v>13</v>
      </c>
      <c r="M7" s="26" t="s">
        <v>24</v>
      </c>
      <c r="N7" s="26" t="s">
        <v>7</v>
      </c>
      <c r="O7" s="26" t="s">
        <v>11</v>
      </c>
      <c r="P7" s="26" t="s">
        <v>0</v>
      </c>
      <c r="Q7" s="27" t="s">
        <v>12</v>
      </c>
      <c r="R7" s="28"/>
    </row>
    <row r="8" spans="1:18" x14ac:dyDescent="0.4">
      <c r="B8" s="84" t="s">
        <v>28</v>
      </c>
      <c r="C8" s="85"/>
      <c r="D8" s="63">
        <f>SUM(E8:Q8)</f>
        <v>173</v>
      </c>
      <c r="E8" s="62">
        <f t="shared" ref="E8:Q8" si="0">E11+E26+E44+E62+E77</f>
        <v>37</v>
      </c>
      <c r="F8" s="6">
        <f t="shared" si="0"/>
        <v>27</v>
      </c>
      <c r="G8" s="6">
        <f t="shared" si="0"/>
        <v>18</v>
      </c>
      <c r="H8" s="6">
        <f t="shared" si="0"/>
        <v>19</v>
      </c>
      <c r="I8" s="6">
        <f t="shared" si="0"/>
        <v>7</v>
      </c>
      <c r="J8" s="6">
        <f t="shared" si="0"/>
        <v>19</v>
      </c>
      <c r="K8" s="6">
        <f t="shared" si="0"/>
        <v>23</v>
      </c>
      <c r="L8" s="6">
        <f t="shared" si="0"/>
        <v>4</v>
      </c>
      <c r="M8" s="6">
        <f t="shared" si="0"/>
        <v>1</v>
      </c>
      <c r="N8" s="6">
        <f t="shared" si="0"/>
        <v>2</v>
      </c>
      <c r="O8" s="6">
        <f t="shared" si="0"/>
        <v>2</v>
      </c>
      <c r="P8" s="6">
        <f t="shared" si="0"/>
        <v>13</v>
      </c>
      <c r="Q8" s="69">
        <f t="shared" si="0"/>
        <v>1</v>
      </c>
    </row>
    <row r="9" spans="1:18" x14ac:dyDescent="0.4">
      <c r="B9" s="84"/>
      <c r="C9" s="86"/>
      <c r="D9" s="9">
        <f>D8/$D$8</f>
        <v>1</v>
      </c>
      <c r="E9" s="7">
        <f t="shared" ref="E9:Q9" si="1">E8/$D$8</f>
        <v>0.2138728323699422</v>
      </c>
      <c r="F9" s="8">
        <f t="shared" si="1"/>
        <v>0.15606936416184972</v>
      </c>
      <c r="G9" s="8">
        <f t="shared" si="1"/>
        <v>0.10404624277456648</v>
      </c>
      <c r="H9" s="8">
        <f t="shared" si="1"/>
        <v>0.10982658959537572</v>
      </c>
      <c r="I9" s="8">
        <f t="shared" si="1"/>
        <v>4.046242774566474E-2</v>
      </c>
      <c r="J9" s="8">
        <f t="shared" si="1"/>
        <v>0.10982658959537572</v>
      </c>
      <c r="K9" s="8">
        <f t="shared" si="1"/>
        <v>0.13294797687861271</v>
      </c>
      <c r="L9" s="8">
        <f t="shared" si="1"/>
        <v>2.3121387283236993E-2</v>
      </c>
      <c r="M9" s="8">
        <f t="shared" si="1"/>
        <v>5.7803468208092483E-3</v>
      </c>
      <c r="N9" s="8">
        <f t="shared" si="1"/>
        <v>1.1560693641618497E-2</v>
      </c>
      <c r="O9" s="8">
        <f t="shared" si="1"/>
        <v>1.1560693641618497E-2</v>
      </c>
      <c r="P9" s="8">
        <f t="shared" si="1"/>
        <v>7.5144508670520235E-2</v>
      </c>
      <c r="Q9" s="29">
        <f t="shared" si="1"/>
        <v>5.7803468208092483E-3</v>
      </c>
      <c r="R9" s="10"/>
    </row>
    <row r="10" spans="1:18" ht="16.5" thickBot="1" x14ac:dyDescent="0.45">
      <c r="B10" s="87"/>
      <c r="C10" s="88"/>
      <c r="D10" s="53">
        <f>D8/D8</f>
        <v>1</v>
      </c>
      <c r="E10" s="17">
        <f t="shared" ref="E10:Q10" si="2">E8/E8</f>
        <v>1</v>
      </c>
      <c r="F10" s="30">
        <f t="shared" si="2"/>
        <v>1</v>
      </c>
      <c r="G10" s="30">
        <f t="shared" si="2"/>
        <v>1</v>
      </c>
      <c r="H10" s="30">
        <f t="shared" si="2"/>
        <v>1</v>
      </c>
      <c r="I10" s="30">
        <f t="shared" si="2"/>
        <v>1</v>
      </c>
      <c r="J10" s="30">
        <f t="shared" si="2"/>
        <v>1</v>
      </c>
      <c r="K10" s="30">
        <f t="shared" si="2"/>
        <v>1</v>
      </c>
      <c r="L10" s="30">
        <f t="shared" si="2"/>
        <v>1</v>
      </c>
      <c r="M10" s="30">
        <f t="shared" si="2"/>
        <v>1</v>
      </c>
      <c r="N10" s="30">
        <f t="shared" si="2"/>
        <v>1</v>
      </c>
      <c r="O10" s="30">
        <f t="shared" si="2"/>
        <v>1</v>
      </c>
      <c r="P10" s="30">
        <f t="shared" si="2"/>
        <v>1</v>
      </c>
      <c r="Q10" s="31">
        <f t="shared" si="2"/>
        <v>1</v>
      </c>
      <c r="R10" s="10"/>
    </row>
    <row r="11" spans="1:18" x14ac:dyDescent="0.4">
      <c r="B11" s="89" t="s">
        <v>32</v>
      </c>
      <c r="C11" s="90"/>
      <c r="D11" s="63">
        <f>D14+D17+D20+D23</f>
        <v>7</v>
      </c>
      <c r="E11" s="56">
        <f t="shared" ref="E11:Q11" si="3">E14+E17+E20+E23</f>
        <v>0</v>
      </c>
      <c r="F11" s="32">
        <f t="shared" si="3"/>
        <v>3</v>
      </c>
      <c r="G11" s="32">
        <f t="shared" si="3"/>
        <v>1</v>
      </c>
      <c r="H11" s="32">
        <f t="shared" si="3"/>
        <v>0</v>
      </c>
      <c r="I11" s="32">
        <f t="shared" si="3"/>
        <v>1</v>
      </c>
      <c r="J11" s="32">
        <f t="shared" si="3"/>
        <v>1</v>
      </c>
      <c r="K11" s="32">
        <f t="shared" si="3"/>
        <v>1</v>
      </c>
      <c r="L11" s="32">
        <f t="shared" si="3"/>
        <v>0</v>
      </c>
      <c r="M11" s="32">
        <f t="shared" si="3"/>
        <v>0</v>
      </c>
      <c r="N11" s="32">
        <f t="shared" si="3"/>
        <v>0</v>
      </c>
      <c r="O11" s="32">
        <f t="shared" si="3"/>
        <v>0</v>
      </c>
      <c r="P11" s="32">
        <f t="shared" si="3"/>
        <v>0</v>
      </c>
      <c r="Q11" s="33">
        <f t="shared" si="3"/>
        <v>0</v>
      </c>
      <c r="R11" s="10"/>
    </row>
    <row r="12" spans="1:18" x14ac:dyDescent="0.4">
      <c r="B12" s="91"/>
      <c r="C12" s="92"/>
      <c r="D12" s="9">
        <f>D11/$D$11</f>
        <v>1</v>
      </c>
      <c r="E12" s="54">
        <f t="shared" ref="E12:Q12" si="4">E11/$D$11</f>
        <v>0</v>
      </c>
      <c r="F12" s="13">
        <f t="shared" si="4"/>
        <v>0.42857142857142855</v>
      </c>
      <c r="G12" s="13">
        <f t="shared" si="4"/>
        <v>0.14285714285714285</v>
      </c>
      <c r="H12" s="13">
        <f t="shared" si="4"/>
        <v>0</v>
      </c>
      <c r="I12" s="13">
        <f t="shared" si="4"/>
        <v>0.14285714285714285</v>
      </c>
      <c r="J12" s="13">
        <f t="shared" si="4"/>
        <v>0.14285714285714285</v>
      </c>
      <c r="K12" s="13">
        <f t="shared" si="4"/>
        <v>0.14285714285714285</v>
      </c>
      <c r="L12" s="13">
        <f t="shared" si="4"/>
        <v>0</v>
      </c>
      <c r="M12" s="13">
        <f t="shared" si="4"/>
        <v>0</v>
      </c>
      <c r="N12" s="13">
        <f t="shared" si="4"/>
        <v>0</v>
      </c>
      <c r="O12" s="13">
        <f t="shared" si="4"/>
        <v>0</v>
      </c>
      <c r="P12" s="13">
        <f t="shared" si="4"/>
        <v>0</v>
      </c>
      <c r="Q12" s="34">
        <f t="shared" si="4"/>
        <v>0</v>
      </c>
      <c r="R12" s="10"/>
    </row>
    <row r="13" spans="1:18" ht="16.5" thickBot="1" x14ac:dyDescent="0.45">
      <c r="B13" s="91"/>
      <c r="C13" s="92"/>
      <c r="D13" s="70">
        <f>D11/D8</f>
        <v>4.046242774566474E-2</v>
      </c>
      <c r="E13" s="71">
        <f t="shared" ref="E13:Q13" si="5">E11/E8</f>
        <v>0</v>
      </c>
      <c r="F13" s="35">
        <f t="shared" si="5"/>
        <v>0.1111111111111111</v>
      </c>
      <c r="G13" s="35">
        <f t="shared" si="5"/>
        <v>5.5555555555555552E-2</v>
      </c>
      <c r="H13" s="35">
        <f t="shared" si="5"/>
        <v>0</v>
      </c>
      <c r="I13" s="35">
        <f t="shared" si="5"/>
        <v>0.14285714285714285</v>
      </c>
      <c r="J13" s="35">
        <f t="shared" si="5"/>
        <v>5.2631578947368418E-2</v>
      </c>
      <c r="K13" s="35">
        <f t="shared" si="5"/>
        <v>4.3478260869565216E-2</v>
      </c>
      <c r="L13" s="35">
        <f t="shared" si="5"/>
        <v>0</v>
      </c>
      <c r="M13" s="35">
        <f t="shared" si="5"/>
        <v>0</v>
      </c>
      <c r="N13" s="35">
        <f t="shared" si="5"/>
        <v>0</v>
      </c>
      <c r="O13" s="35">
        <f t="shared" si="5"/>
        <v>0</v>
      </c>
      <c r="P13" s="35">
        <f t="shared" si="5"/>
        <v>0</v>
      </c>
      <c r="Q13" s="36">
        <f t="shared" si="5"/>
        <v>0</v>
      </c>
      <c r="R13" s="10"/>
    </row>
    <row r="14" spans="1:18" x14ac:dyDescent="0.4">
      <c r="B14" s="37"/>
      <c r="C14" s="93" t="s">
        <v>16</v>
      </c>
      <c r="D14" s="72">
        <f>SUM(E14:Q14)</f>
        <v>2</v>
      </c>
      <c r="E14" s="73"/>
      <c r="F14" s="38"/>
      <c r="G14" s="38">
        <v>1</v>
      </c>
      <c r="H14" s="38"/>
      <c r="I14" s="38"/>
      <c r="J14" s="38">
        <v>1</v>
      </c>
      <c r="K14" s="38"/>
      <c r="L14" s="38"/>
      <c r="M14" s="38"/>
      <c r="N14" s="38"/>
      <c r="O14" s="38"/>
      <c r="P14" s="38"/>
      <c r="Q14" s="39"/>
      <c r="R14" s="10"/>
    </row>
    <row r="15" spans="1:18" s="10" customFormat="1" x14ac:dyDescent="0.4">
      <c r="B15" s="40"/>
      <c r="C15" s="82"/>
      <c r="D15" s="9">
        <f>D14/$D$14</f>
        <v>1</v>
      </c>
      <c r="E15" s="54">
        <f t="shared" ref="E15:Q15" si="6">E14/$D$14</f>
        <v>0</v>
      </c>
      <c r="F15" s="13">
        <f t="shared" si="6"/>
        <v>0</v>
      </c>
      <c r="G15" s="13">
        <f t="shared" si="6"/>
        <v>0.5</v>
      </c>
      <c r="H15" s="13">
        <f t="shared" si="6"/>
        <v>0</v>
      </c>
      <c r="I15" s="13">
        <f t="shared" si="6"/>
        <v>0</v>
      </c>
      <c r="J15" s="13">
        <f t="shared" si="6"/>
        <v>0.5</v>
      </c>
      <c r="K15" s="13">
        <f t="shared" si="6"/>
        <v>0</v>
      </c>
      <c r="L15" s="13">
        <f t="shared" si="6"/>
        <v>0</v>
      </c>
      <c r="M15" s="13">
        <f t="shared" si="6"/>
        <v>0</v>
      </c>
      <c r="N15" s="13">
        <f t="shared" si="6"/>
        <v>0</v>
      </c>
      <c r="O15" s="13">
        <f t="shared" si="6"/>
        <v>0</v>
      </c>
      <c r="P15" s="13">
        <f t="shared" si="6"/>
        <v>0</v>
      </c>
      <c r="Q15" s="34">
        <f t="shared" si="6"/>
        <v>0</v>
      </c>
    </row>
    <row r="16" spans="1:18" s="10" customFormat="1" x14ac:dyDescent="0.4">
      <c r="B16" s="40"/>
      <c r="C16" s="94"/>
      <c r="D16" s="11">
        <f>D14/D8</f>
        <v>1.1560693641618497E-2</v>
      </c>
      <c r="E16" s="59">
        <f t="shared" ref="E16:Q16" si="7">E14/E8</f>
        <v>0</v>
      </c>
      <c r="F16" s="15">
        <f t="shared" si="7"/>
        <v>0</v>
      </c>
      <c r="G16" s="15">
        <f t="shared" si="7"/>
        <v>5.5555555555555552E-2</v>
      </c>
      <c r="H16" s="15">
        <f t="shared" si="7"/>
        <v>0</v>
      </c>
      <c r="I16" s="15">
        <f t="shared" si="7"/>
        <v>0</v>
      </c>
      <c r="J16" s="15">
        <f t="shared" si="7"/>
        <v>5.2631578947368418E-2</v>
      </c>
      <c r="K16" s="15">
        <f t="shared" si="7"/>
        <v>0</v>
      </c>
      <c r="L16" s="15">
        <f t="shared" si="7"/>
        <v>0</v>
      </c>
      <c r="M16" s="15">
        <f t="shared" si="7"/>
        <v>0</v>
      </c>
      <c r="N16" s="15">
        <f t="shared" si="7"/>
        <v>0</v>
      </c>
      <c r="O16" s="15">
        <f t="shared" si="7"/>
        <v>0</v>
      </c>
      <c r="P16" s="15">
        <f t="shared" si="7"/>
        <v>0</v>
      </c>
      <c r="Q16" s="41">
        <f t="shared" si="7"/>
        <v>0</v>
      </c>
    </row>
    <row r="17" spans="2:18" x14ac:dyDescent="0.4">
      <c r="B17" s="37"/>
      <c r="C17" s="81" t="s">
        <v>20</v>
      </c>
      <c r="D17" s="74">
        <f>SUM(E17:Q17)</f>
        <v>2</v>
      </c>
      <c r="E17" s="75"/>
      <c r="F17" s="42">
        <v>1</v>
      </c>
      <c r="G17" s="42"/>
      <c r="H17" s="42"/>
      <c r="I17" s="42">
        <v>1</v>
      </c>
      <c r="J17" s="42"/>
      <c r="K17" s="42"/>
      <c r="L17" s="42"/>
      <c r="M17" s="42"/>
      <c r="N17" s="42"/>
      <c r="O17" s="42"/>
      <c r="P17" s="42"/>
      <c r="Q17" s="43"/>
      <c r="R17" s="10"/>
    </row>
    <row r="18" spans="2:18" s="10" customFormat="1" x14ac:dyDescent="0.4">
      <c r="B18" s="40"/>
      <c r="C18" s="82"/>
      <c r="D18" s="9">
        <f>D17/$D$17</f>
        <v>1</v>
      </c>
      <c r="E18" s="54">
        <f t="shared" ref="E18:Q18" si="8">E17/$D$17</f>
        <v>0</v>
      </c>
      <c r="F18" s="13">
        <f t="shared" si="8"/>
        <v>0.5</v>
      </c>
      <c r="G18" s="13">
        <f t="shared" si="8"/>
        <v>0</v>
      </c>
      <c r="H18" s="13">
        <f t="shared" si="8"/>
        <v>0</v>
      </c>
      <c r="I18" s="13">
        <f t="shared" si="8"/>
        <v>0.5</v>
      </c>
      <c r="J18" s="13">
        <f t="shared" si="8"/>
        <v>0</v>
      </c>
      <c r="K18" s="13">
        <f t="shared" si="8"/>
        <v>0</v>
      </c>
      <c r="L18" s="13">
        <f t="shared" si="8"/>
        <v>0</v>
      </c>
      <c r="M18" s="13">
        <f t="shared" si="8"/>
        <v>0</v>
      </c>
      <c r="N18" s="13">
        <f>N17/$D$17</f>
        <v>0</v>
      </c>
      <c r="O18" s="13">
        <f t="shared" si="8"/>
        <v>0</v>
      </c>
      <c r="P18" s="13">
        <f t="shared" si="8"/>
        <v>0</v>
      </c>
      <c r="Q18" s="34">
        <f t="shared" si="8"/>
        <v>0</v>
      </c>
    </row>
    <row r="19" spans="2:18" s="10" customFormat="1" x14ac:dyDescent="0.4">
      <c r="B19" s="40"/>
      <c r="C19" s="94"/>
      <c r="D19" s="11">
        <f>D17/D8</f>
        <v>1.1560693641618497E-2</v>
      </c>
      <c r="E19" s="59">
        <f t="shared" ref="E19:Q19" si="9">E17/E8</f>
        <v>0</v>
      </c>
      <c r="F19" s="15">
        <f t="shared" si="9"/>
        <v>3.7037037037037035E-2</v>
      </c>
      <c r="G19" s="15">
        <f t="shared" si="9"/>
        <v>0</v>
      </c>
      <c r="H19" s="15">
        <f t="shared" si="9"/>
        <v>0</v>
      </c>
      <c r="I19" s="15">
        <f t="shared" si="9"/>
        <v>0.14285714285714285</v>
      </c>
      <c r="J19" s="15">
        <f t="shared" si="9"/>
        <v>0</v>
      </c>
      <c r="K19" s="15">
        <f t="shared" si="9"/>
        <v>0</v>
      </c>
      <c r="L19" s="15">
        <f t="shared" si="9"/>
        <v>0</v>
      </c>
      <c r="M19" s="15">
        <f t="shared" si="9"/>
        <v>0</v>
      </c>
      <c r="N19" s="15">
        <f t="shared" si="9"/>
        <v>0</v>
      </c>
      <c r="O19" s="15">
        <f t="shared" si="9"/>
        <v>0</v>
      </c>
      <c r="P19" s="15">
        <f t="shared" si="9"/>
        <v>0</v>
      </c>
      <c r="Q19" s="41">
        <f t="shared" si="9"/>
        <v>0</v>
      </c>
    </row>
    <row r="20" spans="2:18" x14ac:dyDescent="0.4">
      <c r="B20" s="37"/>
      <c r="C20" s="81" t="s">
        <v>44</v>
      </c>
      <c r="D20" s="74">
        <f>SUM(E20:Q20)</f>
        <v>1</v>
      </c>
      <c r="E20" s="75"/>
      <c r="F20" s="42"/>
      <c r="G20" s="42"/>
      <c r="H20" s="42"/>
      <c r="I20" s="42"/>
      <c r="J20" s="42"/>
      <c r="K20" s="42">
        <v>1</v>
      </c>
      <c r="L20" s="42"/>
      <c r="M20" s="42"/>
      <c r="N20" s="42"/>
      <c r="O20" s="42"/>
      <c r="P20" s="42"/>
      <c r="Q20" s="43"/>
      <c r="R20" s="10"/>
    </row>
    <row r="21" spans="2:18" s="10" customFormat="1" x14ac:dyDescent="0.4">
      <c r="B21" s="40"/>
      <c r="C21" s="82"/>
      <c r="D21" s="9">
        <f>D20/$D$20</f>
        <v>1</v>
      </c>
      <c r="E21" s="54">
        <f t="shared" ref="E21:Q21" si="10">E20/$D$20</f>
        <v>0</v>
      </c>
      <c r="F21" s="13">
        <f t="shared" si="10"/>
        <v>0</v>
      </c>
      <c r="G21" s="13">
        <f t="shared" si="10"/>
        <v>0</v>
      </c>
      <c r="H21" s="13">
        <f t="shared" si="10"/>
        <v>0</v>
      </c>
      <c r="I21" s="13">
        <f t="shared" si="10"/>
        <v>0</v>
      </c>
      <c r="J21" s="13">
        <f t="shared" si="10"/>
        <v>0</v>
      </c>
      <c r="K21" s="13">
        <f t="shared" si="10"/>
        <v>1</v>
      </c>
      <c r="L21" s="13">
        <f t="shared" si="10"/>
        <v>0</v>
      </c>
      <c r="M21" s="13">
        <f t="shared" si="10"/>
        <v>0</v>
      </c>
      <c r="N21" s="13">
        <f t="shared" si="10"/>
        <v>0</v>
      </c>
      <c r="O21" s="13">
        <f t="shared" si="10"/>
        <v>0</v>
      </c>
      <c r="P21" s="13">
        <f t="shared" si="10"/>
        <v>0</v>
      </c>
      <c r="Q21" s="34">
        <f t="shared" si="10"/>
        <v>0</v>
      </c>
    </row>
    <row r="22" spans="2:18" s="10" customFormat="1" x14ac:dyDescent="0.4">
      <c r="B22" s="40"/>
      <c r="C22" s="94"/>
      <c r="D22" s="11">
        <f>D20/D8</f>
        <v>5.7803468208092483E-3</v>
      </c>
      <c r="E22" s="59">
        <f t="shared" ref="E22:Q22" si="11">E20/E8</f>
        <v>0</v>
      </c>
      <c r="F22" s="15">
        <f t="shared" si="11"/>
        <v>0</v>
      </c>
      <c r="G22" s="15">
        <f t="shared" si="11"/>
        <v>0</v>
      </c>
      <c r="H22" s="15">
        <f t="shared" si="11"/>
        <v>0</v>
      </c>
      <c r="I22" s="15">
        <f t="shared" si="11"/>
        <v>0</v>
      </c>
      <c r="J22" s="15">
        <f t="shared" si="11"/>
        <v>0</v>
      </c>
      <c r="K22" s="15">
        <f t="shared" si="11"/>
        <v>4.3478260869565216E-2</v>
      </c>
      <c r="L22" s="15">
        <f t="shared" si="11"/>
        <v>0</v>
      </c>
      <c r="M22" s="15">
        <f t="shared" si="11"/>
        <v>0</v>
      </c>
      <c r="N22" s="15">
        <f t="shared" si="11"/>
        <v>0</v>
      </c>
      <c r="O22" s="15">
        <f t="shared" si="11"/>
        <v>0</v>
      </c>
      <c r="P22" s="15">
        <f t="shared" si="11"/>
        <v>0</v>
      </c>
      <c r="Q22" s="41">
        <f t="shared" si="11"/>
        <v>0</v>
      </c>
    </row>
    <row r="23" spans="2:18" x14ac:dyDescent="0.4">
      <c r="B23" s="37"/>
      <c r="C23" s="81" t="s">
        <v>33</v>
      </c>
      <c r="D23" s="74">
        <f>SUM(E23:Q23)</f>
        <v>2</v>
      </c>
      <c r="E23" s="75"/>
      <c r="F23" s="42">
        <v>2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10"/>
    </row>
    <row r="24" spans="2:18" s="10" customFormat="1" x14ac:dyDescent="0.4">
      <c r="B24" s="40"/>
      <c r="C24" s="82"/>
      <c r="D24" s="9">
        <f>D23/$D$23</f>
        <v>1</v>
      </c>
      <c r="E24" s="54">
        <f t="shared" ref="E24:Q24" si="12">E23/$D$23</f>
        <v>0</v>
      </c>
      <c r="F24" s="13">
        <f t="shared" si="12"/>
        <v>1</v>
      </c>
      <c r="G24" s="13">
        <f t="shared" si="12"/>
        <v>0</v>
      </c>
      <c r="H24" s="13">
        <f t="shared" si="12"/>
        <v>0</v>
      </c>
      <c r="I24" s="13">
        <f t="shared" si="12"/>
        <v>0</v>
      </c>
      <c r="J24" s="13">
        <f t="shared" si="12"/>
        <v>0</v>
      </c>
      <c r="K24" s="13">
        <f t="shared" si="12"/>
        <v>0</v>
      </c>
      <c r="L24" s="13">
        <f t="shared" si="12"/>
        <v>0</v>
      </c>
      <c r="M24" s="13">
        <f t="shared" si="12"/>
        <v>0</v>
      </c>
      <c r="N24" s="13">
        <f t="shared" si="12"/>
        <v>0</v>
      </c>
      <c r="O24" s="13">
        <f t="shared" si="12"/>
        <v>0</v>
      </c>
      <c r="P24" s="13">
        <f t="shared" si="12"/>
        <v>0</v>
      </c>
      <c r="Q24" s="34">
        <f t="shared" si="12"/>
        <v>0</v>
      </c>
    </row>
    <row r="25" spans="2:18" s="10" customFormat="1" ht="16.5" thickBot="1" x14ac:dyDescent="0.45">
      <c r="B25" s="44"/>
      <c r="C25" s="83"/>
      <c r="D25" s="53">
        <f>D23/D8</f>
        <v>1.1560693641618497E-2</v>
      </c>
      <c r="E25" s="55">
        <f t="shared" ref="E25:Q25" si="13">E23/E8</f>
        <v>0</v>
      </c>
      <c r="F25" s="18">
        <f t="shared" si="13"/>
        <v>7.407407407407407E-2</v>
      </c>
      <c r="G25" s="18">
        <f t="shared" si="13"/>
        <v>0</v>
      </c>
      <c r="H25" s="18">
        <f t="shared" si="13"/>
        <v>0</v>
      </c>
      <c r="I25" s="18">
        <f t="shared" si="13"/>
        <v>0</v>
      </c>
      <c r="J25" s="18">
        <f t="shared" si="13"/>
        <v>0</v>
      </c>
      <c r="K25" s="18">
        <f t="shared" si="13"/>
        <v>0</v>
      </c>
      <c r="L25" s="18">
        <f t="shared" si="13"/>
        <v>0</v>
      </c>
      <c r="M25" s="18">
        <f t="shared" si="13"/>
        <v>0</v>
      </c>
      <c r="N25" s="18">
        <f t="shared" si="13"/>
        <v>0</v>
      </c>
      <c r="O25" s="18">
        <f t="shared" si="13"/>
        <v>0</v>
      </c>
      <c r="P25" s="18">
        <f t="shared" si="13"/>
        <v>0</v>
      </c>
      <c r="Q25" s="45">
        <f t="shared" si="13"/>
        <v>0</v>
      </c>
    </row>
    <row r="26" spans="2:18" x14ac:dyDescent="0.4">
      <c r="B26" s="89" t="s">
        <v>34</v>
      </c>
      <c r="C26" s="90"/>
      <c r="D26" s="63">
        <f>D29+D32+D41+D35+D38</f>
        <v>20</v>
      </c>
      <c r="E26" s="56">
        <f t="shared" ref="E26:Q26" si="14">E29+E32+E41+E35+E38</f>
        <v>3</v>
      </c>
      <c r="F26" s="32">
        <f t="shared" si="14"/>
        <v>1</v>
      </c>
      <c r="G26" s="32">
        <f t="shared" si="14"/>
        <v>4</v>
      </c>
      <c r="H26" s="32">
        <f t="shared" si="14"/>
        <v>4</v>
      </c>
      <c r="I26" s="32">
        <f t="shared" si="14"/>
        <v>0</v>
      </c>
      <c r="J26" s="32">
        <f t="shared" si="14"/>
        <v>2</v>
      </c>
      <c r="K26" s="32">
        <f t="shared" si="14"/>
        <v>3</v>
      </c>
      <c r="L26" s="32">
        <f t="shared" si="14"/>
        <v>0</v>
      </c>
      <c r="M26" s="32">
        <f t="shared" si="14"/>
        <v>0</v>
      </c>
      <c r="N26" s="32">
        <f t="shared" si="14"/>
        <v>0</v>
      </c>
      <c r="O26" s="32">
        <f t="shared" si="14"/>
        <v>0</v>
      </c>
      <c r="P26" s="32">
        <f t="shared" si="14"/>
        <v>3</v>
      </c>
      <c r="Q26" s="33">
        <f t="shared" si="14"/>
        <v>0</v>
      </c>
      <c r="R26" s="10"/>
    </row>
    <row r="27" spans="2:18" s="10" customFormat="1" x14ac:dyDescent="0.4">
      <c r="B27" s="91"/>
      <c r="C27" s="92"/>
      <c r="D27" s="9">
        <f>D26/$D$26</f>
        <v>1</v>
      </c>
      <c r="E27" s="54">
        <f t="shared" ref="E27:Q27" si="15">E26/$D$26</f>
        <v>0.15</v>
      </c>
      <c r="F27" s="13">
        <f t="shared" si="15"/>
        <v>0.05</v>
      </c>
      <c r="G27" s="13">
        <f t="shared" si="15"/>
        <v>0.2</v>
      </c>
      <c r="H27" s="13">
        <f t="shared" si="15"/>
        <v>0.2</v>
      </c>
      <c r="I27" s="13">
        <f t="shared" si="15"/>
        <v>0</v>
      </c>
      <c r="J27" s="13">
        <f t="shared" si="15"/>
        <v>0.1</v>
      </c>
      <c r="K27" s="13">
        <f t="shared" si="15"/>
        <v>0.15</v>
      </c>
      <c r="L27" s="13">
        <f t="shared" si="15"/>
        <v>0</v>
      </c>
      <c r="M27" s="13">
        <f t="shared" si="15"/>
        <v>0</v>
      </c>
      <c r="N27" s="13">
        <f t="shared" si="15"/>
        <v>0</v>
      </c>
      <c r="O27" s="13">
        <f t="shared" si="15"/>
        <v>0</v>
      </c>
      <c r="P27" s="13">
        <f t="shared" si="15"/>
        <v>0.15</v>
      </c>
      <c r="Q27" s="34">
        <f t="shared" si="15"/>
        <v>0</v>
      </c>
    </row>
    <row r="28" spans="2:18" s="10" customFormat="1" ht="16.5" thickBot="1" x14ac:dyDescent="0.45">
      <c r="B28" s="91"/>
      <c r="C28" s="92"/>
      <c r="D28" s="70">
        <f>D26/D8</f>
        <v>0.11560693641618497</v>
      </c>
      <c r="E28" s="71">
        <f t="shared" ref="E28:Q28" si="16">E26/E8</f>
        <v>8.1081081081081086E-2</v>
      </c>
      <c r="F28" s="35">
        <f t="shared" si="16"/>
        <v>3.7037037037037035E-2</v>
      </c>
      <c r="G28" s="35">
        <f t="shared" si="16"/>
        <v>0.22222222222222221</v>
      </c>
      <c r="H28" s="35">
        <f t="shared" si="16"/>
        <v>0.21052631578947367</v>
      </c>
      <c r="I28" s="35">
        <f t="shared" si="16"/>
        <v>0</v>
      </c>
      <c r="J28" s="35">
        <f t="shared" si="16"/>
        <v>0.10526315789473684</v>
      </c>
      <c r="K28" s="35">
        <f t="shared" si="16"/>
        <v>0.13043478260869565</v>
      </c>
      <c r="L28" s="35">
        <f t="shared" si="16"/>
        <v>0</v>
      </c>
      <c r="M28" s="35">
        <f t="shared" si="16"/>
        <v>0</v>
      </c>
      <c r="N28" s="35">
        <f t="shared" si="16"/>
        <v>0</v>
      </c>
      <c r="O28" s="35">
        <f t="shared" si="16"/>
        <v>0</v>
      </c>
      <c r="P28" s="35">
        <f t="shared" si="16"/>
        <v>0.23076923076923078</v>
      </c>
      <c r="Q28" s="46">
        <f t="shared" si="16"/>
        <v>0</v>
      </c>
    </row>
    <row r="29" spans="2:18" x14ac:dyDescent="0.4">
      <c r="B29" s="37"/>
      <c r="C29" s="93" t="s">
        <v>22</v>
      </c>
      <c r="D29" s="72">
        <f>SUM(E29:Q29)</f>
        <v>3</v>
      </c>
      <c r="E29" s="73"/>
      <c r="F29" s="38"/>
      <c r="G29" s="38">
        <v>2</v>
      </c>
      <c r="H29" s="38">
        <v>1</v>
      </c>
      <c r="I29" s="38"/>
      <c r="J29" s="38"/>
      <c r="K29" s="38"/>
      <c r="L29" s="38"/>
      <c r="M29" s="38"/>
      <c r="N29" s="38"/>
      <c r="O29" s="38"/>
      <c r="P29" s="47"/>
      <c r="Q29" s="48"/>
      <c r="R29" s="10"/>
    </row>
    <row r="30" spans="2:18" s="10" customFormat="1" x14ac:dyDescent="0.4">
      <c r="B30" s="40"/>
      <c r="C30" s="82"/>
      <c r="D30" s="9">
        <f>D29/$D$29</f>
        <v>1</v>
      </c>
      <c r="E30" s="54">
        <f t="shared" ref="E30:Q30" si="17">E29/$D$29</f>
        <v>0</v>
      </c>
      <c r="F30" s="13">
        <f t="shared" si="17"/>
        <v>0</v>
      </c>
      <c r="G30" s="13">
        <f t="shared" si="17"/>
        <v>0.66666666666666663</v>
      </c>
      <c r="H30" s="13">
        <f t="shared" si="17"/>
        <v>0.33333333333333331</v>
      </c>
      <c r="I30" s="13">
        <f t="shared" si="17"/>
        <v>0</v>
      </c>
      <c r="J30" s="13">
        <f t="shared" si="17"/>
        <v>0</v>
      </c>
      <c r="K30" s="13">
        <f t="shared" si="17"/>
        <v>0</v>
      </c>
      <c r="L30" s="13">
        <f t="shared" si="17"/>
        <v>0</v>
      </c>
      <c r="M30" s="13">
        <f t="shared" si="17"/>
        <v>0</v>
      </c>
      <c r="N30" s="13">
        <f t="shared" si="17"/>
        <v>0</v>
      </c>
      <c r="O30" s="13">
        <f t="shared" si="17"/>
        <v>0</v>
      </c>
      <c r="P30" s="14">
        <f t="shared" si="17"/>
        <v>0</v>
      </c>
      <c r="Q30" s="34">
        <f t="shared" si="17"/>
        <v>0</v>
      </c>
    </row>
    <row r="31" spans="2:18" s="10" customFormat="1" x14ac:dyDescent="0.4">
      <c r="B31" s="40"/>
      <c r="C31" s="94"/>
      <c r="D31" s="11">
        <f>D29/D8</f>
        <v>1.7341040462427744E-2</v>
      </c>
      <c r="E31" s="59">
        <f t="shared" ref="E31:Q31" si="18">E29/E8</f>
        <v>0</v>
      </c>
      <c r="F31" s="15">
        <f t="shared" si="18"/>
        <v>0</v>
      </c>
      <c r="G31" s="15">
        <f t="shared" si="18"/>
        <v>0.1111111111111111</v>
      </c>
      <c r="H31" s="15">
        <f t="shared" si="18"/>
        <v>5.2631578947368418E-2</v>
      </c>
      <c r="I31" s="15">
        <f t="shared" si="18"/>
        <v>0</v>
      </c>
      <c r="J31" s="15">
        <f t="shared" si="18"/>
        <v>0</v>
      </c>
      <c r="K31" s="15">
        <f t="shared" si="18"/>
        <v>0</v>
      </c>
      <c r="L31" s="15">
        <f t="shared" si="18"/>
        <v>0</v>
      </c>
      <c r="M31" s="15">
        <f t="shared" si="18"/>
        <v>0</v>
      </c>
      <c r="N31" s="15">
        <f t="shared" si="18"/>
        <v>0</v>
      </c>
      <c r="O31" s="15">
        <f t="shared" si="18"/>
        <v>0</v>
      </c>
      <c r="P31" s="16">
        <f t="shared" si="18"/>
        <v>0</v>
      </c>
      <c r="Q31" s="41">
        <f t="shared" si="18"/>
        <v>0</v>
      </c>
    </row>
    <row r="32" spans="2:18" x14ac:dyDescent="0.4">
      <c r="B32" s="37"/>
      <c r="C32" s="81" t="s">
        <v>14</v>
      </c>
      <c r="D32" s="74">
        <f>SUM(E32:Q32)</f>
        <v>10</v>
      </c>
      <c r="E32" s="75">
        <v>2</v>
      </c>
      <c r="F32" s="42">
        <v>1</v>
      </c>
      <c r="G32" s="42"/>
      <c r="H32" s="42">
        <v>2</v>
      </c>
      <c r="I32" s="42"/>
      <c r="J32" s="42">
        <v>1</v>
      </c>
      <c r="K32" s="42">
        <v>2</v>
      </c>
      <c r="L32" s="42"/>
      <c r="M32" s="42"/>
      <c r="N32" s="42"/>
      <c r="O32" s="42"/>
      <c r="P32" s="49">
        <v>2</v>
      </c>
      <c r="Q32" s="43"/>
      <c r="R32" s="10"/>
    </row>
    <row r="33" spans="2:18" s="10" customFormat="1" x14ac:dyDescent="0.4">
      <c r="B33" s="40"/>
      <c r="C33" s="82"/>
      <c r="D33" s="9">
        <f>D32/$D$32</f>
        <v>1</v>
      </c>
      <c r="E33" s="54">
        <f t="shared" ref="E33:Q33" si="19">E32/$D$32</f>
        <v>0.2</v>
      </c>
      <c r="F33" s="13">
        <f t="shared" si="19"/>
        <v>0.1</v>
      </c>
      <c r="G33" s="13">
        <f t="shared" si="19"/>
        <v>0</v>
      </c>
      <c r="H33" s="13">
        <f t="shared" si="19"/>
        <v>0.2</v>
      </c>
      <c r="I33" s="13">
        <f t="shared" si="19"/>
        <v>0</v>
      </c>
      <c r="J33" s="13">
        <f t="shared" si="19"/>
        <v>0.1</v>
      </c>
      <c r="K33" s="13">
        <f t="shared" si="19"/>
        <v>0.2</v>
      </c>
      <c r="L33" s="13">
        <f t="shared" si="19"/>
        <v>0</v>
      </c>
      <c r="M33" s="13">
        <f t="shared" si="19"/>
        <v>0</v>
      </c>
      <c r="N33" s="13">
        <f t="shared" si="19"/>
        <v>0</v>
      </c>
      <c r="O33" s="13">
        <f t="shared" si="19"/>
        <v>0</v>
      </c>
      <c r="P33" s="14">
        <f t="shared" si="19"/>
        <v>0.2</v>
      </c>
      <c r="Q33" s="34">
        <f t="shared" si="19"/>
        <v>0</v>
      </c>
    </row>
    <row r="34" spans="2:18" s="10" customFormat="1" x14ac:dyDescent="0.4">
      <c r="B34" s="40"/>
      <c r="C34" s="94"/>
      <c r="D34" s="11">
        <f>D32/D8</f>
        <v>5.7803468208092484E-2</v>
      </c>
      <c r="E34" s="59">
        <f t="shared" ref="E34:Q34" si="20">E32/E8</f>
        <v>5.4054054054054057E-2</v>
      </c>
      <c r="F34" s="15">
        <f t="shared" si="20"/>
        <v>3.7037037037037035E-2</v>
      </c>
      <c r="G34" s="15">
        <f t="shared" si="20"/>
        <v>0</v>
      </c>
      <c r="H34" s="15">
        <f t="shared" si="20"/>
        <v>0.10526315789473684</v>
      </c>
      <c r="I34" s="15">
        <f t="shared" si="20"/>
        <v>0</v>
      </c>
      <c r="J34" s="15">
        <f t="shared" si="20"/>
        <v>5.2631578947368418E-2</v>
      </c>
      <c r="K34" s="15">
        <f t="shared" si="20"/>
        <v>8.6956521739130432E-2</v>
      </c>
      <c r="L34" s="15">
        <f t="shared" si="20"/>
        <v>0</v>
      </c>
      <c r="M34" s="15">
        <f t="shared" si="20"/>
        <v>0</v>
      </c>
      <c r="N34" s="15">
        <f t="shared" si="20"/>
        <v>0</v>
      </c>
      <c r="O34" s="15">
        <f t="shared" si="20"/>
        <v>0</v>
      </c>
      <c r="P34" s="16">
        <f t="shared" si="20"/>
        <v>0.15384615384615385</v>
      </c>
      <c r="Q34" s="41">
        <f t="shared" si="20"/>
        <v>0</v>
      </c>
    </row>
    <row r="35" spans="2:18" x14ac:dyDescent="0.4">
      <c r="B35" s="37"/>
      <c r="C35" s="82" t="s">
        <v>45</v>
      </c>
      <c r="D35" s="78">
        <f>SUM(E35:Q35)</f>
        <v>2</v>
      </c>
      <c r="E35" s="57"/>
      <c r="F35" s="58"/>
      <c r="G35" s="58"/>
      <c r="H35" s="58">
        <v>1</v>
      </c>
      <c r="I35" s="58"/>
      <c r="J35" s="58"/>
      <c r="K35" s="58">
        <v>1</v>
      </c>
      <c r="L35" s="58"/>
      <c r="M35" s="58"/>
      <c r="N35" s="58"/>
      <c r="O35" s="58"/>
      <c r="P35" s="64"/>
      <c r="Q35" s="48"/>
      <c r="R35" s="10"/>
    </row>
    <row r="36" spans="2:18" s="10" customFormat="1" x14ac:dyDescent="0.4">
      <c r="B36" s="40"/>
      <c r="C36" s="82"/>
      <c r="D36" s="9">
        <f t="shared" ref="D36:Q36" si="21">D35/$D$35</f>
        <v>1</v>
      </c>
      <c r="E36" s="54">
        <f t="shared" si="21"/>
        <v>0</v>
      </c>
      <c r="F36" s="13">
        <f t="shared" si="21"/>
        <v>0</v>
      </c>
      <c r="G36" s="13">
        <f t="shared" si="21"/>
        <v>0</v>
      </c>
      <c r="H36" s="13">
        <f t="shared" si="21"/>
        <v>0.5</v>
      </c>
      <c r="I36" s="13">
        <f t="shared" si="21"/>
        <v>0</v>
      </c>
      <c r="J36" s="13">
        <f t="shared" si="21"/>
        <v>0</v>
      </c>
      <c r="K36" s="13">
        <f t="shared" si="21"/>
        <v>0.5</v>
      </c>
      <c r="L36" s="13">
        <f t="shared" si="21"/>
        <v>0</v>
      </c>
      <c r="M36" s="13">
        <f t="shared" si="21"/>
        <v>0</v>
      </c>
      <c r="N36" s="13">
        <f t="shared" si="21"/>
        <v>0</v>
      </c>
      <c r="O36" s="13">
        <f t="shared" si="21"/>
        <v>0</v>
      </c>
      <c r="P36" s="14">
        <f t="shared" si="21"/>
        <v>0</v>
      </c>
      <c r="Q36" s="34">
        <f t="shared" si="21"/>
        <v>0</v>
      </c>
    </row>
    <row r="37" spans="2:18" s="10" customFormat="1" x14ac:dyDescent="0.4">
      <c r="B37" s="40"/>
      <c r="C37" s="94"/>
      <c r="D37" s="11">
        <f t="shared" ref="D37:Q37" si="22">D35/D8</f>
        <v>1.1560693641618497E-2</v>
      </c>
      <c r="E37" s="59">
        <f t="shared" si="22"/>
        <v>0</v>
      </c>
      <c r="F37" s="15">
        <f t="shared" si="22"/>
        <v>0</v>
      </c>
      <c r="G37" s="15">
        <f t="shared" si="22"/>
        <v>0</v>
      </c>
      <c r="H37" s="15">
        <f t="shared" si="22"/>
        <v>5.2631578947368418E-2</v>
      </c>
      <c r="I37" s="15">
        <f t="shared" si="22"/>
        <v>0</v>
      </c>
      <c r="J37" s="15">
        <f t="shared" si="22"/>
        <v>0</v>
      </c>
      <c r="K37" s="15">
        <f t="shared" si="22"/>
        <v>4.3478260869565216E-2</v>
      </c>
      <c r="L37" s="15">
        <f t="shared" si="22"/>
        <v>0</v>
      </c>
      <c r="M37" s="15">
        <f t="shared" si="22"/>
        <v>0</v>
      </c>
      <c r="N37" s="15">
        <f t="shared" si="22"/>
        <v>0</v>
      </c>
      <c r="O37" s="15">
        <f t="shared" si="22"/>
        <v>0</v>
      </c>
      <c r="P37" s="16">
        <f t="shared" si="22"/>
        <v>0</v>
      </c>
      <c r="Q37" s="41">
        <f t="shared" si="22"/>
        <v>0</v>
      </c>
    </row>
    <row r="38" spans="2:18" x14ac:dyDescent="0.4">
      <c r="B38" s="37"/>
      <c r="C38" s="81" t="s">
        <v>35</v>
      </c>
      <c r="D38" s="74">
        <f>SUM(E38:Q38)</f>
        <v>3</v>
      </c>
      <c r="E38" s="75">
        <v>1</v>
      </c>
      <c r="F38" s="42"/>
      <c r="G38" s="42">
        <v>2</v>
      </c>
      <c r="H38" s="42"/>
      <c r="I38" s="42"/>
      <c r="J38" s="42"/>
      <c r="K38" s="42"/>
      <c r="L38" s="42"/>
      <c r="M38" s="42"/>
      <c r="N38" s="42"/>
      <c r="O38" s="42"/>
      <c r="P38" s="49"/>
      <c r="Q38" s="43"/>
      <c r="R38" s="10"/>
    </row>
    <row r="39" spans="2:18" s="10" customFormat="1" x14ac:dyDescent="0.4">
      <c r="B39" s="40"/>
      <c r="C39" s="82"/>
      <c r="D39" s="9">
        <f t="shared" ref="D39:Q39" si="23">D38/$D$38</f>
        <v>1</v>
      </c>
      <c r="E39" s="54">
        <f t="shared" si="23"/>
        <v>0.33333333333333331</v>
      </c>
      <c r="F39" s="13">
        <f t="shared" si="23"/>
        <v>0</v>
      </c>
      <c r="G39" s="13">
        <f t="shared" si="23"/>
        <v>0.66666666666666663</v>
      </c>
      <c r="H39" s="13">
        <f t="shared" si="23"/>
        <v>0</v>
      </c>
      <c r="I39" s="13">
        <f t="shared" si="23"/>
        <v>0</v>
      </c>
      <c r="J39" s="13">
        <f t="shared" si="23"/>
        <v>0</v>
      </c>
      <c r="K39" s="13">
        <f t="shared" si="23"/>
        <v>0</v>
      </c>
      <c r="L39" s="13">
        <f t="shared" si="23"/>
        <v>0</v>
      </c>
      <c r="M39" s="13">
        <f t="shared" si="23"/>
        <v>0</v>
      </c>
      <c r="N39" s="13">
        <f t="shared" si="23"/>
        <v>0</v>
      </c>
      <c r="O39" s="13">
        <f t="shared" si="23"/>
        <v>0</v>
      </c>
      <c r="P39" s="14">
        <f t="shared" si="23"/>
        <v>0</v>
      </c>
      <c r="Q39" s="34">
        <f t="shared" si="23"/>
        <v>0</v>
      </c>
    </row>
    <row r="40" spans="2:18" s="10" customFormat="1" x14ac:dyDescent="0.4">
      <c r="B40" s="40"/>
      <c r="C40" s="94"/>
      <c r="D40" s="11">
        <f t="shared" ref="D40:Q40" si="24">D38/D8</f>
        <v>1.7341040462427744E-2</v>
      </c>
      <c r="E40" s="59">
        <f t="shared" si="24"/>
        <v>2.7027027027027029E-2</v>
      </c>
      <c r="F40" s="15">
        <f t="shared" si="24"/>
        <v>0</v>
      </c>
      <c r="G40" s="15">
        <f t="shared" si="24"/>
        <v>0.1111111111111111</v>
      </c>
      <c r="H40" s="15">
        <f t="shared" si="24"/>
        <v>0</v>
      </c>
      <c r="I40" s="15">
        <f t="shared" si="24"/>
        <v>0</v>
      </c>
      <c r="J40" s="15">
        <f t="shared" si="24"/>
        <v>0</v>
      </c>
      <c r="K40" s="15">
        <f t="shared" si="24"/>
        <v>0</v>
      </c>
      <c r="L40" s="15">
        <f t="shared" si="24"/>
        <v>0</v>
      </c>
      <c r="M40" s="15">
        <f t="shared" si="24"/>
        <v>0</v>
      </c>
      <c r="N40" s="15">
        <f t="shared" si="24"/>
        <v>0</v>
      </c>
      <c r="O40" s="15">
        <f t="shared" si="24"/>
        <v>0</v>
      </c>
      <c r="P40" s="16">
        <f t="shared" si="24"/>
        <v>0</v>
      </c>
      <c r="Q40" s="41">
        <f t="shared" si="24"/>
        <v>0</v>
      </c>
    </row>
    <row r="41" spans="2:18" x14ac:dyDescent="0.4">
      <c r="B41" s="37"/>
      <c r="C41" s="81" t="s">
        <v>19</v>
      </c>
      <c r="D41" s="74">
        <f>SUM(E41:Q41)</f>
        <v>2</v>
      </c>
      <c r="E41" s="75"/>
      <c r="F41" s="42"/>
      <c r="G41" s="42"/>
      <c r="H41" s="42"/>
      <c r="I41" s="42"/>
      <c r="J41" s="42">
        <v>1</v>
      </c>
      <c r="K41" s="42"/>
      <c r="L41" s="42"/>
      <c r="M41" s="42"/>
      <c r="N41" s="42"/>
      <c r="O41" s="42"/>
      <c r="P41" s="49">
        <v>1</v>
      </c>
      <c r="Q41" s="43"/>
      <c r="R41" s="10"/>
    </row>
    <row r="42" spans="2:18" s="10" customFormat="1" x14ac:dyDescent="0.4">
      <c r="B42" s="40"/>
      <c r="C42" s="82"/>
      <c r="D42" s="9">
        <f>D41/$D$41</f>
        <v>1</v>
      </c>
      <c r="E42" s="54">
        <f t="shared" ref="E42:Q42" si="25">E41/$D$41</f>
        <v>0</v>
      </c>
      <c r="F42" s="13">
        <f t="shared" si="25"/>
        <v>0</v>
      </c>
      <c r="G42" s="13">
        <f t="shared" si="25"/>
        <v>0</v>
      </c>
      <c r="H42" s="13">
        <f t="shared" si="25"/>
        <v>0</v>
      </c>
      <c r="I42" s="13">
        <f t="shared" si="25"/>
        <v>0</v>
      </c>
      <c r="J42" s="13">
        <f t="shared" si="25"/>
        <v>0.5</v>
      </c>
      <c r="K42" s="13">
        <f t="shared" si="25"/>
        <v>0</v>
      </c>
      <c r="L42" s="13">
        <f t="shared" si="25"/>
        <v>0</v>
      </c>
      <c r="M42" s="13">
        <f t="shared" si="25"/>
        <v>0</v>
      </c>
      <c r="N42" s="13">
        <f t="shared" si="25"/>
        <v>0</v>
      </c>
      <c r="O42" s="13">
        <f t="shared" si="25"/>
        <v>0</v>
      </c>
      <c r="P42" s="14">
        <f t="shared" si="25"/>
        <v>0.5</v>
      </c>
      <c r="Q42" s="34">
        <f t="shared" si="25"/>
        <v>0</v>
      </c>
    </row>
    <row r="43" spans="2:18" s="10" customFormat="1" ht="16.5" thickBot="1" x14ac:dyDescent="0.45">
      <c r="B43" s="44"/>
      <c r="C43" s="83"/>
      <c r="D43" s="53">
        <f>D41/D8</f>
        <v>1.1560693641618497E-2</v>
      </c>
      <c r="E43" s="55">
        <f t="shared" ref="E43:Q43" si="26">E41/E8</f>
        <v>0</v>
      </c>
      <c r="F43" s="18">
        <f t="shared" si="26"/>
        <v>0</v>
      </c>
      <c r="G43" s="18">
        <f t="shared" si="26"/>
        <v>0</v>
      </c>
      <c r="H43" s="18">
        <f t="shared" si="26"/>
        <v>0</v>
      </c>
      <c r="I43" s="18">
        <f t="shared" si="26"/>
        <v>0</v>
      </c>
      <c r="J43" s="18">
        <f t="shared" si="26"/>
        <v>5.2631578947368418E-2</v>
      </c>
      <c r="K43" s="18">
        <f t="shared" si="26"/>
        <v>0</v>
      </c>
      <c r="L43" s="18">
        <f t="shared" si="26"/>
        <v>0</v>
      </c>
      <c r="M43" s="18">
        <f t="shared" si="26"/>
        <v>0</v>
      </c>
      <c r="N43" s="18">
        <f t="shared" si="26"/>
        <v>0</v>
      </c>
      <c r="O43" s="18">
        <f t="shared" si="26"/>
        <v>0</v>
      </c>
      <c r="P43" s="19">
        <f t="shared" si="26"/>
        <v>7.6923076923076927E-2</v>
      </c>
      <c r="Q43" s="45">
        <f t="shared" si="26"/>
        <v>0</v>
      </c>
    </row>
    <row r="44" spans="2:18" x14ac:dyDescent="0.4">
      <c r="B44" s="89" t="s">
        <v>36</v>
      </c>
      <c r="C44" s="90"/>
      <c r="D44" s="63">
        <f>D47+D50+D53+D56+D59</f>
        <v>61</v>
      </c>
      <c r="E44" s="56">
        <f t="shared" ref="E44:Q44" si="27">E47+E50+E53+E56+E59</f>
        <v>16</v>
      </c>
      <c r="F44" s="32">
        <f t="shared" si="27"/>
        <v>6</v>
      </c>
      <c r="G44" s="32">
        <f t="shared" si="27"/>
        <v>6</v>
      </c>
      <c r="H44" s="32">
        <f t="shared" si="27"/>
        <v>5</v>
      </c>
      <c r="I44" s="32">
        <f t="shared" si="27"/>
        <v>5</v>
      </c>
      <c r="J44" s="32">
        <f t="shared" si="27"/>
        <v>8</v>
      </c>
      <c r="K44" s="32">
        <f t="shared" si="27"/>
        <v>8</v>
      </c>
      <c r="L44" s="32">
        <f t="shared" si="27"/>
        <v>3</v>
      </c>
      <c r="M44" s="32">
        <f t="shared" si="27"/>
        <v>0</v>
      </c>
      <c r="N44" s="32">
        <f t="shared" si="27"/>
        <v>1</v>
      </c>
      <c r="O44" s="32">
        <f t="shared" si="27"/>
        <v>0</v>
      </c>
      <c r="P44" s="32">
        <f t="shared" si="27"/>
        <v>3</v>
      </c>
      <c r="Q44" s="33">
        <f t="shared" si="27"/>
        <v>0</v>
      </c>
      <c r="R44" s="10"/>
    </row>
    <row r="45" spans="2:18" s="10" customFormat="1" x14ac:dyDescent="0.4">
      <c r="B45" s="91"/>
      <c r="C45" s="92"/>
      <c r="D45" s="9">
        <f>D44/$D$44</f>
        <v>1</v>
      </c>
      <c r="E45" s="54">
        <f t="shared" ref="E45:Q45" si="28">E44/$D$44</f>
        <v>0.26229508196721313</v>
      </c>
      <c r="F45" s="13">
        <f t="shared" si="28"/>
        <v>9.8360655737704916E-2</v>
      </c>
      <c r="G45" s="13">
        <f t="shared" si="28"/>
        <v>9.8360655737704916E-2</v>
      </c>
      <c r="H45" s="13">
        <f t="shared" si="28"/>
        <v>8.1967213114754092E-2</v>
      </c>
      <c r="I45" s="13">
        <f t="shared" si="28"/>
        <v>8.1967213114754092E-2</v>
      </c>
      <c r="J45" s="13">
        <f t="shared" si="28"/>
        <v>0.13114754098360656</v>
      </c>
      <c r="K45" s="13">
        <f t="shared" si="28"/>
        <v>0.13114754098360656</v>
      </c>
      <c r="L45" s="13">
        <f t="shared" si="28"/>
        <v>4.9180327868852458E-2</v>
      </c>
      <c r="M45" s="13">
        <f t="shared" si="28"/>
        <v>0</v>
      </c>
      <c r="N45" s="13">
        <f t="shared" si="28"/>
        <v>1.6393442622950821E-2</v>
      </c>
      <c r="O45" s="13">
        <f t="shared" si="28"/>
        <v>0</v>
      </c>
      <c r="P45" s="13">
        <f t="shared" si="28"/>
        <v>4.9180327868852458E-2</v>
      </c>
      <c r="Q45" s="34">
        <f t="shared" si="28"/>
        <v>0</v>
      </c>
    </row>
    <row r="46" spans="2:18" s="10" customFormat="1" ht="16.5" thickBot="1" x14ac:dyDescent="0.45">
      <c r="B46" s="91"/>
      <c r="C46" s="92"/>
      <c r="D46" s="70">
        <f>D44/D8</f>
        <v>0.35260115606936415</v>
      </c>
      <c r="E46" s="71">
        <f t="shared" ref="E46:Q46" si="29">E44/E8</f>
        <v>0.43243243243243246</v>
      </c>
      <c r="F46" s="35">
        <f t="shared" si="29"/>
        <v>0.22222222222222221</v>
      </c>
      <c r="G46" s="35">
        <f t="shared" si="29"/>
        <v>0.33333333333333331</v>
      </c>
      <c r="H46" s="35">
        <f t="shared" si="29"/>
        <v>0.26315789473684209</v>
      </c>
      <c r="I46" s="35">
        <f t="shared" si="29"/>
        <v>0.7142857142857143</v>
      </c>
      <c r="J46" s="35">
        <f t="shared" si="29"/>
        <v>0.42105263157894735</v>
      </c>
      <c r="K46" s="35">
        <f t="shared" si="29"/>
        <v>0.34782608695652173</v>
      </c>
      <c r="L46" s="35">
        <f t="shared" si="29"/>
        <v>0.75</v>
      </c>
      <c r="M46" s="35">
        <f t="shared" si="29"/>
        <v>0</v>
      </c>
      <c r="N46" s="35">
        <f t="shared" si="29"/>
        <v>0.5</v>
      </c>
      <c r="O46" s="35">
        <f t="shared" si="29"/>
        <v>0</v>
      </c>
      <c r="P46" s="35">
        <f t="shared" si="29"/>
        <v>0.23076923076923078</v>
      </c>
      <c r="Q46" s="36">
        <f t="shared" si="29"/>
        <v>0</v>
      </c>
    </row>
    <row r="47" spans="2:18" x14ac:dyDescent="0.4">
      <c r="B47" s="37"/>
      <c r="C47" s="93" t="s">
        <v>18</v>
      </c>
      <c r="D47" s="72">
        <f>SUM(E47:Q47)</f>
        <v>5</v>
      </c>
      <c r="E47" s="73">
        <v>2</v>
      </c>
      <c r="F47" s="38"/>
      <c r="G47" s="38"/>
      <c r="H47" s="38"/>
      <c r="I47" s="38">
        <v>2</v>
      </c>
      <c r="J47" s="38"/>
      <c r="K47" s="38"/>
      <c r="L47" s="38"/>
      <c r="M47" s="38"/>
      <c r="N47" s="38"/>
      <c r="O47" s="38"/>
      <c r="P47" s="38">
        <v>1</v>
      </c>
      <c r="Q47" s="39"/>
      <c r="R47" s="10"/>
    </row>
    <row r="48" spans="2:18" s="10" customFormat="1" x14ac:dyDescent="0.4">
      <c r="B48" s="40"/>
      <c r="C48" s="82"/>
      <c r="D48" s="9">
        <f>D47/$D$47</f>
        <v>1</v>
      </c>
      <c r="E48" s="54">
        <f t="shared" ref="E48:Q48" si="30">E47/$D$47</f>
        <v>0.4</v>
      </c>
      <c r="F48" s="13">
        <f t="shared" si="30"/>
        <v>0</v>
      </c>
      <c r="G48" s="13">
        <f t="shared" si="30"/>
        <v>0</v>
      </c>
      <c r="H48" s="13">
        <f t="shared" si="30"/>
        <v>0</v>
      </c>
      <c r="I48" s="13">
        <f t="shared" si="30"/>
        <v>0.4</v>
      </c>
      <c r="J48" s="13">
        <f t="shared" si="30"/>
        <v>0</v>
      </c>
      <c r="K48" s="13">
        <f t="shared" si="30"/>
        <v>0</v>
      </c>
      <c r="L48" s="13">
        <f t="shared" si="30"/>
        <v>0</v>
      </c>
      <c r="M48" s="13">
        <f t="shared" si="30"/>
        <v>0</v>
      </c>
      <c r="N48" s="13">
        <f t="shared" si="30"/>
        <v>0</v>
      </c>
      <c r="O48" s="13">
        <f t="shared" si="30"/>
        <v>0</v>
      </c>
      <c r="P48" s="13">
        <f t="shared" si="30"/>
        <v>0.2</v>
      </c>
      <c r="Q48" s="34">
        <f t="shared" si="30"/>
        <v>0</v>
      </c>
    </row>
    <row r="49" spans="2:18" s="10" customFormat="1" x14ac:dyDescent="0.4">
      <c r="B49" s="40"/>
      <c r="C49" s="94"/>
      <c r="D49" s="11">
        <f>D47/D8</f>
        <v>2.8901734104046242E-2</v>
      </c>
      <c r="E49" s="59">
        <f t="shared" ref="E49:Q49" si="31">E47/E8</f>
        <v>5.4054054054054057E-2</v>
      </c>
      <c r="F49" s="15">
        <f t="shared" si="31"/>
        <v>0</v>
      </c>
      <c r="G49" s="15">
        <f t="shared" si="31"/>
        <v>0</v>
      </c>
      <c r="H49" s="15">
        <f t="shared" si="31"/>
        <v>0</v>
      </c>
      <c r="I49" s="15">
        <f t="shared" si="31"/>
        <v>0.2857142857142857</v>
      </c>
      <c r="J49" s="15">
        <f t="shared" si="31"/>
        <v>0</v>
      </c>
      <c r="K49" s="15">
        <f t="shared" si="31"/>
        <v>0</v>
      </c>
      <c r="L49" s="15">
        <f t="shared" si="31"/>
        <v>0</v>
      </c>
      <c r="M49" s="15">
        <f t="shared" si="31"/>
        <v>0</v>
      </c>
      <c r="N49" s="15">
        <f t="shared" si="31"/>
        <v>0</v>
      </c>
      <c r="O49" s="15">
        <f t="shared" si="31"/>
        <v>0</v>
      </c>
      <c r="P49" s="15">
        <f t="shared" si="31"/>
        <v>7.6923076923076927E-2</v>
      </c>
      <c r="Q49" s="41">
        <f t="shared" si="31"/>
        <v>0</v>
      </c>
    </row>
    <row r="50" spans="2:18" x14ac:dyDescent="0.4">
      <c r="B50" s="37"/>
      <c r="C50" s="81" t="s">
        <v>6</v>
      </c>
      <c r="D50" s="74">
        <f>SUM(E50:Q50)</f>
        <v>28</v>
      </c>
      <c r="E50" s="75">
        <v>6</v>
      </c>
      <c r="F50" s="42">
        <v>2</v>
      </c>
      <c r="G50" s="42">
        <v>5</v>
      </c>
      <c r="H50" s="42">
        <v>2</v>
      </c>
      <c r="I50" s="42">
        <v>1</v>
      </c>
      <c r="J50" s="42">
        <v>3</v>
      </c>
      <c r="K50" s="42">
        <v>7</v>
      </c>
      <c r="L50" s="42">
        <v>1</v>
      </c>
      <c r="M50" s="42"/>
      <c r="N50" s="42"/>
      <c r="O50" s="42"/>
      <c r="P50" s="42">
        <v>1</v>
      </c>
      <c r="Q50" s="43"/>
      <c r="R50" s="10"/>
    </row>
    <row r="51" spans="2:18" s="10" customFormat="1" x14ac:dyDescent="0.4">
      <c r="B51" s="40"/>
      <c r="C51" s="82"/>
      <c r="D51" s="9">
        <f>D50/$D$50</f>
        <v>1</v>
      </c>
      <c r="E51" s="54">
        <f t="shared" ref="E51:Q51" si="32">E50/$D$50</f>
        <v>0.21428571428571427</v>
      </c>
      <c r="F51" s="13">
        <f t="shared" si="32"/>
        <v>7.1428571428571425E-2</v>
      </c>
      <c r="G51" s="13">
        <f t="shared" si="32"/>
        <v>0.17857142857142858</v>
      </c>
      <c r="H51" s="13">
        <f t="shared" si="32"/>
        <v>7.1428571428571425E-2</v>
      </c>
      <c r="I51" s="13">
        <f t="shared" si="32"/>
        <v>3.5714285714285712E-2</v>
      </c>
      <c r="J51" s="13">
        <f t="shared" si="32"/>
        <v>0.10714285714285714</v>
      </c>
      <c r="K51" s="13">
        <f t="shared" si="32"/>
        <v>0.25</v>
      </c>
      <c r="L51" s="13">
        <f t="shared" si="32"/>
        <v>3.5714285714285712E-2</v>
      </c>
      <c r="M51" s="13">
        <f t="shared" si="32"/>
        <v>0</v>
      </c>
      <c r="N51" s="13">
        <f t="shared" si="32"/>
        <v>0</v>
      </c>
      <c r="O51" s="13">
        <f t="shared" si="32"/>
        <v>0</v>
      </c>
      <c r="P51" s="13">
        <f t="shared" si="32"/>
        <v>3.5714285714285712E-2</v>
      </c>
      <c r="Q51" s="34">
        <f t="shared" si="32"/>
        <v>0</v>
      </c>
    </row>
    <row r="52" spans="2:18" s="10" customFormat="1" x14ac:dyDescent="0.4">
      <c r="B52" s="40"/>
      <c r="C52" s="94"/>
      <c r="D52" s="11">
        <f>D50/D8</f>
        <v>0.16184971098265896</v>
      </c>
      <c r="E52" s="59">
        <f t="shared" ref="E52:Q52" si="33">E50/E8</f>
        <v>0.16216216216216217</v>
      </c>
      <c r="F52" s="15">
        <f t="shared" si="33"/>
        <v>7.407407407407407E-2</v>
      </c>
      <c r="G52" s="15">
        <f t="shared" si="33"/>
        <v>0.27777777777777779</v>
      </c>
      <c r="H52" s="15">
        <f t="shared" si="33"/>
        <v>0.10526315789473684</v>
      </c>
      <c r="I52" s="15">
        <f t="shared" si="33"/>
        <v>0.14285714285714285</v>
      </c>
      <c r="J52" s="15">
        <f t="shared" si="33"/>
        <v>0.15789473684210525</v>
      </c>
      <c r="K52" s="15">
        <f t="shared" si="33"/>
        <v>0.30434782608695654</v>
      </c>
      <c r="L52" s="15">
        <f t="shared" si="33"/>
        <v>0.25</v>
      </c>
      <c r="M52" s="15">
        <f t="shared" si="33"/>
        <v>0</v>
      </c>
      <c r="N52" s="15">
        <f t="shared" si="33"/>
        <v>0</v>
      </c>
      <c r="O52" s="15">
        <f t="shared" si="33"/>
        <v>0</v>
      </c>
      <c r="P52" s="15">
        <f t="shared" si="33"/>
        <v>7.6923076923076927E-2</v>
      </c>
      <c r="Q52" s="41">
        <f t="shared" si="33"/>
        <v>0</v>
      </c>
    </row>
    <row r="53" spans="2:18" x14ac:dyDescent="0.4">
      <c r="B53" s="37"/>
      <c r="C53" s="81" t="s">
        <v>23</v>
      </c>
      <c r="D53" s="74">
        <f>SUM(E53:Q53)</f>
        <v>2</v>
      </c>
      <c r="E53" s="75"/>
      <c r="F53" s="42"/>
      <c r="G53" s="42"/>
      <c r="H53" s="42"/>
      <c r="I53" s="42"/>
      <c r="J53" s="42">
        <v>2</v>
      </c>
      <c r="K53" s="42"/>
      <c r="L53" s="42"/>
      <c r="M53" s="42"/>
      <c r="N53" s="42"/>
      <c r="O53" s="42"/>
      <c r="P53" s="42"/>
      <c r="Q53" s="43"/>
      <c r="R53" s="10"/>
    </row>
    <row r="54" spans="2:18" s="10" customFormat="1" x14ac:dyDescent="0.4">
      <c r="B54" s="40"/>
      <c r="C54" s="82"/>
      <c r="D54" s="9">
        <f>D53/$D$53</f>
        <v>1</v>
      </c>
      <c r="E54" s="54">
        <f t="shared" ref="E54:Q54" si="34">E53/$D$53</f>
        <v>0</v>
      </c>
      <c r="F54" s="13">
        <f t="shared" si="34"/>
        <v>0</v>
      </c>
      <c r="G54" s="13">
        <f t="shared" si="34"/>
        <v>0</v>
      </c>
      <c r="H54" s="13">
        <f t="shared" si="34"/>
        <v>0</v>
      </c>
      <c r="I54" s="13">
        <f t="shared" si="34"/>
        <v>0</v>
      </c>
      <c r="J54" s="13">
        <f t="shared" si="34"/>
        <v>1</v>
      </c>
      <c r="K54" s="13">
        <f t="shared" si="34"/>
        <v>0</v>
      </c>
      <c r="L54" s="13">
        <f t="shared" si="34"/>
        <v>0</v>
      </c>
      <c r="M54" s="13">
        <f t="shared" si="34"/>
        <v>0</v>
      </c>
      <c r="N54" s="13">
        <f t="shared" si="34"/>
        <v>0</v>
      </c>
      <c r="O54" s="13">
        <f t="shared" si="34"/>
        <v>0</v>
      </c>
      <c r="P54" s="13">
        <f t="shared" si="34"/>
        <v>0</v>
      </c>
      <c r="Q54" s="34">
        <f t="shared" si="34"/>
        <v>0</v>
      </c>
    </row>
    <row r="55" spans="2:18" s="10" customFormat="1" x14ac:dyDescent="0.4">
      <c r="B55" s="40"/>
      <c r="C55" s="94"/>
      <c r="D55" s="11">
        <f>D53/D8</f>
        <v>1.1560693641618497E-2</v>
      </c>
      <c r="E55" s="59">
        <f t="shared" ref="E55:Q55" si="35">E53/E8</f>
        <v>0</v>
      </c>
      <c r="F55" s="15">
        <f t="shared" si="35"/>
        <v>0</v>
      </c>
      <c r="G55" s="15">
        <f t="shared" si="35"/>
        <v>0</v>
      </c>
      <c r="H55" s="15">
        <f t="shared" si="35"/>
        <v>0</v>
      </c>
      <c r="I55" s="15">
        <f t="shared" si="35"/>
        <v>0</v>
      </c>
      <c r="J55" s="15">
        <f t="shared" si="35"/>
        <v>0.10526315789473684</v>
      </c>
      <c r="K55" s="15">
        <f t="shared" si="35"/>
        <v>0</v>
      </c>
      <c r="L55" s="15">
        <f t="shared" si="35"/>
        <v>0</v>
      </c>
      <c r="M55" s="15">
        <f t="shared" si="35"/>
        <v>0</v>
      </c>
      <c r="N55" s="15">
        <f t="shared" si="35"/>
        <v>0</v>
      </c>
      <c r="O55" s="15">
        <f t="shared" si="35"/>
        <v>0</v>
      </c>
      <c r="P55" s="15">
        <f t="shared" si="35"/>
        <v>0</v>
      </c>
      <c r="Q55" s="41">
        <f t="shared" si="35"/>
        <v>0</v>
      </c>
    </row>
    <row r="56" spans="2:18" x14ac:dyDescent="0.4">
      <c r="B56" s="37"/>
      <c r="C56" s="81" t="s">
        <v>46</v>
      </c>
      <c r="D56" s="74">
        <f>SUM(E56:Q56)</f>
        <v>18</v>
      </c>
      <c r="E56" s="75">
        <v>5</v>
      </c>
      <c r="F56" s="42">
        <v>4</v>
      </c>
      <c r="G56" s="42">
        <v>1</v>
      </c>
      <c r="H56" s="42">
        <v>2</v>
      </c>
      <c r="I56" s="42">
        <v>1</v>
      </c>
      <c r="J56" s="42">
        <v>1</v>
      </c>
      <c r="K56" s="42">
        <v>1</v>
      </c>
      <c r="L56" s="42">
        <v>2</v>
      </c>
      <c r="M56" s="42"/>
      <c r="N56" s="42">
        <v>1</v>
      </c>
      <c r="O56" s="42"/>
      <c r="P56" s="42"/>
      <c r="Q56" s="43"/>
      <c r="R56" s="10"/>
    </row>
    <row r="57" spans="2:18" s="10" customFormat="1" x14ac:dyDescent="0.4">
      <c r="B57" s="40"/>
      <c r="C57" s="82"/>
      <c r="D57" s="9">
        <f>D56/$D$56</f>
        <v>1</v>
      </c>
      <c r="E57" s="54">
        <f t="shared" ref="E57:Q57" si="36">E56/$D$56</f>
        <v>0.27777777777777779</v>
      </c>
      <c r="F57" s="13">
        <f t="shared" si="36"/>
        <v>0.22222222222222221</v>
      </c>
      <c r="G57" s="13">
        <f t="shared" si="36"/>
        <v>5.5555555555555552E-2</v>
      </c>
      <c r="H57" s="13">
        <f t="shared" si="36"/>
        <v>0.1111111111111111</v>
      </c>
      <c r="I57" s="13">
        <f t="shared" si="36"/>
        <v>5.5555555555555552E-2</v>
      </c>
      <c r="J57" s="13">
        <f t="shared" si="36"/>
        <v>5.5555555555555552E-2</v>
      </c>
      <c r="K57" s="13">
        <f t="shared" si="36"/>
        <v>5.5555555555555552E-2</v>
      </c>
      <c r="L57" s="13">
        <f t="shared" si="36"/>
        <v>0.1111111111111111</v>
      </c>
      <c r="M57" s="13">
        <f t="shared" si="36"/>
        <v>0</v>
      </c>
      <c r="N57" s="13">
        <f t="shared" si="36"/>
        <v>5.5555555555555552E-2</v>
      </c>
      <c r="O57" s="13">
        <f t="shared" si="36"/>
        <v>0</v>
      </c>
      <c r="P57" s="13">
        <f t="shared" si="36"/>
        <v>0</v>
      </c>
      <c r="Q57" s="34">
        <f t="shared" si="36"/>
        <v>0</v>
      </c>
    </row>
    <row r="58" spans="2:18" s="10" customFormat="1" x14ac:dyDescent="0.4">
      <c r="B58" s="40"/>
      <c r="C58" s="94"/>
      <c r="D58" s="11">
        <f>D56/D8</f>
        <v>0.10404624277456648</v>
      </c>
      <c r="E58" s="59">
        <f t="shared" ref="E58:Q58" si="37">E56/E8</f>
        <v>0.13513513513513514</v>
      </c>
      <c r="F58" s="15">
        <f t="shared" si="37"/>
        <v>0.14814814814814814</v>
      </c>
      <c r="G58" s="15">
        <f t="shared" si="37"/>
        <v>5.5555555555555552E-2</v>
      </c>
      <c r="H58" s="15">
        <f t="shared" si="37"/>
        <v>0.10526315789473684</v>
      </c>
      <c r="I58" s="15">
        <f t="shared" si="37"/>
        <v>0.14285714285714285</v>
      </c>
      <c r="J58" s="15">
        <f t="shared" si="37"/>
        <v>5.2631578947368418E-2</v>
      </c>
      <c r="K58" s="15">
        <f t="shared" si="37"/>
        <v>4.3478260869565216E-2</v>
      </c>
      <c r="L58" s="15">
        <f t="shared" si="37"/>
        <v>0.5</v>
      </c>
      <c r="M58" s="15">
        <f t="shared" si="37"/>
        <v>0</v>
      </c>
      <c r="N58" s="15">
        <f t="shared" si="37"/>
        <v>0.5</v>
      </c>
      <c r="O58" s="15">
        <f t="shared" si="37"/>
        <v>0</v>
      </c>
      <c r="P58" s="15">
        <f t="shared" si="37"/>
        <v>0</v>
      </c>
      <c r="Q58" s="41">
        <f t="shared" si="37"/>
        <v>0</v>
      </c>
    </row>
    <row r="59" spans="2:18" x14ac:dyDescent="0.4">
      <c r="B59" s="37"/>
      <c r="C59" s="81" t="s">
        <v>15</v>
      </c>
      <c r="D59" s="74">
        <f>SUM(E59:Q59)</f>
        <v>8</v>
      </c>
      <c r="E59" s="75">
        <v>3</v>
      </c>
      <c r="F59" s="42"/>
      <c r="G59" s="42"/>
      <c r="H59" s="42">
        <v>1</v>
      </c>
      <c r="I59" s="42">
        <v>1</v>
      </c>
      <c r="J59" s="42">
        <v>2</v>
      </c>
      <c r="K59" s="42"/>
      <c r="L59" s="42"/>
      <c r="M59" s="42"/>
      <c r="N59" s="42"/>
      <c r="O59" s="42"/>
      <c r="P59" s="42">
        <v>1</v>
      </c>
      <c r="Q59" s="43"/>
      <c r="R59" s="10"/>
    </row>
    <row r="60" spans="2:18" s="10" customFormat="1" ht="12.75" customHeight="1" x14ac:dyDescent="0.4">
      <c r="B60" s="40"/>
      <c r="C60" s="82"/>
      <c r="D60" s="9">
        <f>D59/$D$59</f>
        <v>1</v>
      </c>
      <c r="E60" s="54">
        <f t="shared" ref="E60:Q60" si="38">E59/$D$59</f>
        <v>0.375</v>
      </c>
      <c r="F60" s="13">
        <f t="shared" si="38"/>
        <v>0</v>
      </c>
      <c r="G60" s="13">
        <f t="shared" si="38"/>
        <v>0</v>
      </c>
      <c r="H60" s="13">
        <f t="shared" si="38"/>
        <v>0.125</v>
      </c>
      <c r="I60" s="13">
        <f t="shared" si="38"/>
        <v>0.125</v>
      </c>
      <c r="J60" s="13">
        <f t="shared" si="38"/>
        <v>0.25</v>
      </c>
      <c r="K60" s="13">
        <f t="shared" si="38"/>
        <v>0</v>
      </c>
      <c r="L60" s="13">
        <f t="shared" si="38"/>
        <v>0</v>
      </c>
      <c r="M60" s="13">
        <f t="shared" si="38"/>
        <v>0</v>
      </c>
      <c r="N60" s="13">
        <f t="shared" si="38"/>
        <v>0</v>
      </c>
      <c r="O60" s="13">
        <f t="shared" si="38"/>
        <v>0</v>
      </c>
      <c r="P60" s="13">
        <f t="shared" si="38"/>
        <v>0.125</v>
      </c>
      <c r="Q60" s="34">
        <f t="shared" si="38"/>
        <v>0</v>
      </c>
    </row>
    <row r="61" spans="2:18" s="10" customFormat="1" ht="12.75" customHeight="1" thickBot="1" x14ac:dyDescent="0.45">
      <c r="B61" s="40"/>
      <c r="C61" s="83"/>
      <c r="D61" s="53">
        <f>D59/D8</f>
        <v>4.6242774566473986E-2</v>
      </c>
      <c r="E61" s="55">
        <f t="shared" ref="E61:Q61" si="39">E59/E8</f>
        <v>8.1081081081081086E-2</v>
      </c>
      <c r="F61" s="18">
        <f t="shared" si="39"/>
        <v>0</v>
      </c>
      <c r="G61" s="18">
        <f t="shared" si="39"/>
        <v>0</v>
      </c>
      <c r="H61" s="18">
        <f t="shared" si="39"/>
        <v>5.2631578947368418E-2</v>
      </c>
      <c r="I61" s="18">
        <f t="shared" si="39"/>
        <v>0.14285714285714285</v>
      </c>
      <c r="J61" s="18">
        <f t="shared" si="39"/>
        <v>0.10526315789473684</v>
      </c>
      <c r="K61" s="18">
        <f t="shared" si="39"/>
        <v>0</v>
      </c>
      <c r="L61" s="18">
        <f t="shared" si="39"/>
        <v>0</v>
      </c>
      <c r="M61" s="18">
        <f t="shared" si="39"/>
        <v>0</v>
      </c>
      <c r="N61" s="18">
        <f t="shared" si="39"/>
        <v>0</v>
      </c>
      <c r="O61" s="18">
        <f t="shared" si="39"/>
        <v>0</v>
      </c>
      <c r="P61" s="18">
        <f t="shared" si="39"/>
        <v>7.6923076923076927E-2</v>
      </c>
      <c r="Q61" s="45">
        <f t="shared" si="39"/>
        <v>0</v>
      </c>
    </row>
    <row r="62" spans="2:18" x14ac:dyDescent="0.4">
      <c r="B62" s="89" t="s">
        <v>37</v>
      </c>
      <c r="C62" s="90"/>
      <c r="D62" s="63">
        <f>D65+D68+D71+D74</f>
        <v>41</v>
      </c>
      <c r="E62" s="56">
        <f t="shared" ref="E62:P62" si="40">E65+E68+E71+E74</f>
        <v>9</v>
      </c>
      <c r="F62" s="32">
        <f t="shared" si="40"/>
        <v>7</v>
      </c>
      <c r="G62" s="32">
        <f t="shared" si="40"/>
        <v>2</v>
      </c>
      <c r="H62" s="32">
        <f t="shared" si="40"/>
        <v>6</v>
      </c>
      <c r="I62" s="32">
        <f t="shared" si="40"/>
        <v>1</v>
      </c>
      <c r="J62" s="32">
        <f t="shared" si="40"/>
        <v>4</v>
      </c>
      <c r="K62" s="32">
        <f t="shared" si="40"/>
        <v>7</v>
      </c>
      <c r="L62" s="32">
        <f t="shared" si="40"/>
        <v>1</v>
      </c>
      <c r="M62" s="32">
        <f t="shared" si="40"/>
        <v>1</v>
      </c>
      <c r="N62" s="32">
        <f t="shared" si="40"/>
        <v>0</v>
      </c>
      <c r="O62" s="32">
        <f t="shared" si="40"/>
        <v>0</v>
      </c>
      <c r="P62" s="32">
        <f t="shared" si="40"/>
        <v>2</v>
      </c>
      <c r="Q62" s="33">
        <f>Q65+Q68+Q71+Q74</f>
        <v>1</v>
      </c>
      <c r="R62" s="10"/>
    </row>
    <row r="63" spans="2:18" s="10" customFormat="1" x14ac:dyDescent="0.4">
      <c r="B63" s="91"/>
      <c r="C63" s="92"/>
      <c r="D63" s="9">
        <f>D62/$D$62</f>
        <v>1</v>
      </c>
      <c r="E63" s="54">
        <f t="shared" ref="E63:Q63" si="41">E62/$D$62</f>
        <v>0.21951219512195122</v>
      </c>
      <c r="F63" s="13">
        <f t="shared" si="41"/>
        <v>0.17073170731707318</v>
      </c>
      <c r="G63" s="13">
        <f t="shared" si="41"/>
        <v>4.878048780487805E-2</v>
      </c>
      <c r="H63" s="13">
        <f t="shared" si="41"/>
        <v>0.14634146341463414</v>
      </c>
      <c r="I63" s="13">
        <f t="shared" si="41"/>
        <v>2.4390243902439025E-2</v>
      </c>
      <c r="J63" s="13">
        <f t="shared" si="41"/>
        <v>9.7560975609756101E-2</v>
      </c>
      <c r="K63" s="13">
        <f t="shared" si="41"/>
        <v>0.17073170731707318</v>
      </c>
      <c r="L63" s="13">
        <f t="shared" si="41"/>
        <v>2.4390243902439025E-2</v>
      </c>
      <c r="M63" s="13">
        <f t="shared" si="41"/>
        <v>2.4390243902439025E-2</v>
      </c>
      <c r="N63" s="13">
        <f t="shared" si="41"/>
        <v>0</v>
      </c>
      <c r="O63" s="13">
        <f t="shared" si="41"/>
        <v>0</v>
      </c>
      <c r="P63" s="13">
        <f t="shared" si="41"/>
        <v>4.878048780487805E-2</v>
      </c>
      <c r="Q63" s="34">
        <f t="shared" si="41"/>
        <v>2.4390243902439025E-2</v>
      </c>
    </row>
    <row r="64" spans="2:18" s="10" customFormat="1" ht="16.5" thickBot="1" x14ac:dyDescent="0.45">
      <c r="B64" s="91"/>
      <c r="C64" s="92"/>
      <c r="D64" s="70">
        <f t="shared" ref="D64:Q64" si="42">D62/D8</f>
        <v>0.23699421965317918</v>
      </c>
      <c r="E64" s="71">
        <f t="shared" si="42"/>
        <v>0.24324324324324326</v>
      </c>
      <c r="F64" s="35">
        <f t="shared" si="42"/>
        <v>0.25925925925925924</v>
      </c>
      <c r="G64" s="35">
        <f t="shared" si="42"/>
        <v>0.1111111111111111</v>
      </c>
      <c r="H64" s="35">
        <f t="shared" si="42"/>
        <v>0.31578947368421051</v>
      </c>
      <c r="I64" s="35">
        <f t="shared" si="42"/>
        <v>0.14285714285714285</v>
      </c>
      <c r="J64" s="35">
        <f t="shared" si="42"/>
        <v>0.21052631578947367</v>
      </c>
      <c r="K64" s="35">
        <f t="shared" si="42"/>
        <v>0.30434782608695654</v>
      </c>
      <c r="L64" s="35">
        <f t="shared" si="42"/>
        <v>0.25</v>
      </c>
      <c r="M64" s="35">
        <f t="shared" si="42"/>
        <v>1</v>
      </c>
      <c r="N64" s="35">
        <f t="shared" si="42"/>
        <v>0</v>
      </c>
      <c r="O64" s="35">
        <f t="shared" si="42"/>
        <v>0</v>
      </c>
      <c r="P64" s="35">
        <f t="shared" si="42"/>
        <v>0.15384615384615385</v>
      </c>
      <c r="Q64" s="36">
        <f t="shared" si="42"/>
        <v>1</v>
      </c>
    </row>
    <row r="65" spans="2:18" x14ac:dyDescent="0.4">
      <c r="B65" s="37"/>
      <c r="C65" s="93" t="s">
        <v>38</v>
      </c>
      <c r="D65" s="72">
        <f>SUM(E65:Q65)</f>
        <v>3</v>
      </c>
      <c r="E65" s="73"/>
      <c r="F65" s="38">
        <v>1</v>
      </c>
      <c r="G65" s="38"/>
      <c r="H65" s="38"/>
      <c r="I65" s="38"/>
      <c r="J65" s="38">
        <v>1</v>
      </c>
      <c r="K65" s="38"/>
      <c r="L65" s="38">
        <v>1</v>
      </c>
      <c r="M65" s="38"/>
      <c r="N65" s="38"/>
      <c r="O65" s="38"/>
      <c r="P65" s="38"/>
      <c r="Q65" s="39"/>
      <c r="R65" s="10"/>
    </row>
    <row r="66" spans="2:18" s="10" customFormat="1" x14ac:dyDescent="0.4">
      <c r="B66" s="40"/>
      <c r="C66" s="82"/>
      <c r="D66" s="9">
        <f>D65/$D$65</f>
        <v>1</v>
      </c>
      <c r="E66" s="54">
        <f t="shared" ref="E66:Q66" si="43">E65/$D$65</f>
        <v>0</v>
      </c>
      <c r="F66" s="13">
        <f t="shared" si="43"/>
        <v>0.33333333333333331</v>
      </c>
      <c r="G66" s="13">
        <f t="shared" si="43"/>
        <v>0</v>
      </c>
      <c r="H66" s="13">
        <f t="shared" si="43"/>
        <v>0</v>
      </c>
      <c r="I66" s="13">
        <f t="shared" si="43"/>
        <v>0</v>
      </c>
      <c r="J66" s="13">
        <f t="shared" si="43"/>
        <v>0.33333333333333331</v>
      </c>
      <c r="K66" s="13">
        <f t="shared" si="43"/>
        <v>0</v>
      </c>
      <c r="L66" s="13">
        <f t="shared" si="43"/>
        <v>0.33333333333333331</v>
      </c>
      <c r="M66" s="13">
        <f t="shared" si="43"/>
        <v>0</v>
      </c>
      <c r="N66" s="13">
        <f t="shared" si="43"/>
        <v>0</v>
      </c>
      <c r="O66" s="13">
        <f t="shared" si="43"/>
        <v>0</v>
      </c>
      <c r="P66" s="13">
        <f t="shared" si="43"/>
        <v>0</v>
      </c>
      <c r="Q66" s="34">
        <f t="shared" si="43"/>
        <v>0</v>
      </c>
    </row>
    <row r="67" spans="2:18" s="10" customFormat="1" x14ac:dyDescent="0.4">
      <c r="B67" s="40"/>
      <c r="C67" s="94"/>
      <c r="D67" s="11">
        <f t="shared" ref="D67:Q67" si="44">D65/D8</f>
        <v>1.7341040462427744E-2</v>
      </c>
      <c r="E67" s="59">
        <f t="shared" si="44"/>
        <v>0</v>
      </c>
      <c r="F67" s="15">
        <f t="shared" si="44"/>
        <v>3.7037037037037035E-2</v>
      </c>
      <c r="G67" s="15">
        <f t="shared" si="44"/>
        <v>0</v>
      </c>
      <c r="H67" s="15">
        <f t="shared" si="44"/>
        <v>0</v>
      </c>
      <c r="I67" s="15">
        <f t="shared" si="44"/>
        <v>0</v>
      </c>
      <c r="J67" s="15">
        <f t="shared" si="44"/>
        <v>5.2631578947368418E-2</v>
      </c>
      <c r="K67" s="15">
        <f t="shared" si="44"/>
        <v>0</v>
      </c>
      <c r="L67" s="15">
        <f t="shared" si="44"/>
        <v>0.25</v>
      </c>
      <c r="M67" s="15">
        <f t="shared" si="44"/>
        <v>0</v>
      </c>
      <c r="N67" s="15">
        <f t="shared" si="44"/>
        <v>0</v>
      </c>
      <c r="O67" s="15">
        <f t="shared" si="44"/>
        <v>0</v>
      </c>
      <c r="P67" s="15">
        <f t="shared" si="44"/>
        <v>0</v>
      </c>
      <c r="Q67" s="41">
        <f t="shared" si="44"/>
        <v>0</v>
      </c>
    </row>
    <row r="68" spans="2:18" x14ac:dyDescent="0.4">
      <c r="B68" s="37"/>
      <c r="C68" s="81" t="s">
        <v>17</v>
      </c>
      <c r="D68" s="74">
        <f>SUM(E68:Q68)</f>
        <v>6</v>
      </c>
      <c r="E68" s="75">
        <v>1</v>
      </c>
      <c r="F68" s="42"/>
      <c r="G68" s="42">
        <v>1</v>
      </c>
      <c r="H68" s="42">
        <v>3</v>
      </c>
      <c r="I68" s="42"/>
      <c r="J68" s="42"/>
      <c r="K68" s="42">
        <v>1</v>
      </c>
      <c r="L68" s="42"/>
      <c r="M68" s="42"/>
      <c r="N68" s="42"/>
      <c r="O68" s="42"/>
      <c r="P68" s="42"/>
      <c r="Q68" s="43"/>
      <c r="R68" s="10"/>
    </row>
    <row r="69" spans="2:18" s="10" customFormat="1" x14ac:dyDescent="0.4">
      <c r="B69" s="40"/>
      <c r="C69" s="82"/>
      <c r="D69" s="9">
        <f>D68/$D$68</f>
        <v>1</v>
      </c>
      <c r="E69" s="54">
        <f t="shared" ref="E69:Q69" si="45">E68/$D$68</f>
        <v>0.16666666666666666</v>
      </c>
      <c r="F69" s="13">
        <f t="shared" si="45"/>
        <v>0</v>
      </c>
      <c r="G69" s="13">
        <f t="shared" si="45"/>
        <v>0.16666666666666666</v>
      </c>
      <c r="H69" s="13">
        <f t="shared" si="45"/>
        <v>0.5</v>
      </c>
      <c r="I69" s="13">
        <f t="shared" si="45"/>
        <v>0</v>
      </c>
      <c r="J69" s="13">
        <f t="shared" si="45"/>
        <v>0</v>
      </c>
      <c r="K69" s="13">
        <f t="shared" si="45"/>
        <v>0.16666666666666666</v>
      </c>
      <c r="L69" s="13">
        <f t="shared" si="45"/>
        <v>0</v>
      </c>
      <c r="M69" s="13">
        <f t="shared" si="45"/>
        <v>0</v>
      </c>
      <c r="N69" s="13">
        <f t="shared" si="45"/>
        <v>0</v>
      </c>
      <c r="O69" s="13">
        <f t="shared" si="45"/>
        <v>0</v>
      </c>
      <c r="P69" s="13">
        <f t="shared" si="45"/>
        <v>0</v>
      </c>
      <c r="Q69" s="34">
        <f t="shared" si="45"/>
        <v>0</v>
      </c>
    </row>
    <row r="70" spans="2:18" s="10" customFormat="1" x14ac:dyDescent="0.4">
      <c r="B70" s="40"/>
      <c r="C70" s="94"/>
      <c r="D70" s="11">
        <f t="shared" ref="D70:Q70" si="46">D68/D8</f>
        <v>3.4682080924855488E-2</v>
      </c>
      <c r="E70" s="59">
        <f t="shared" si="46"/>
        <v>2.7027027027027029E-2</v>
      </c>
      <c r="F70" s="15">
        <f t="shared" si="46"/>
        <v>0</v>
      </c>
      <c r="G70" s="15">
        <f t="shared" si="46"/>
        <v>5.5555555555555552E-2</v>
      </c>
      <c r="H70" s="15">
        <f t="shared" si="46"/>
        <v>0.15789473684210525</v>
      </c>
      <c r="I70" s="15">
        <f t="shared" si="46"/>
        <v>0</v>
      </c>
      <c r="J70" s="15">
        <f t="shared" si="46"/>
        <v>0</v>
      </c>
      <c r="K70" s="15">
        <f t="shared" si="46"/>
        <v>4.3478260869565216E-2</v>
      </c>
      <c r="L70" s="15">
        <f t="shared" si="46"/>
        <v>0</v>
      </c>
      <c r="M70" s="15">
        <f t="shared" si="46"/>
        <v>0</v>
      </c>
      <c r="N70" s="15">
        <f t="shared" si="46"/>
        <v>0</v>
      </c>
      <c r="O70" s="15">
        <f t="shared" si="46"/>
        <v>0</v>
      </c>
      <c r="P70" s="15">
        <f t="shared" si="46"/>
        <v>0</v>
      </c>
      <c r="Q70" s="41">
        <f t="shared" si="46"/>
        <v>0</v>
      </c>
    </row>
    <row r="71" spans="2:18" x14ac:dyDescent="0.4">
      <c r="B71" s="37"/>
      <c r="C71" s="81" t="s">
        <v>21</v>
      </c>
      <c r="D71" s="74">
        <f>SUM(E71:Q71)</f>
        <v>8</v>
      </c>
      <c r="E71" s="75">
        <v>2</v>
      </c>
      <c r="F71" s="42">
        <v>3</v>
      </c>
      <c r="G71" s="42"/>
      <c r="H71" s="42"/>
      <c r="I71" s="42">
        <v>1</v>
      </c>
      <c r="J71" s="42"/>
      <c r="K71" s="42"/>
      <c r="L71" s="42"/>
      <c r="M71" s="42">
        <v>1</v>
      </c>
      <c r="N71" s="42"/>
      <c r="O71" s="42"/>
      <c r="P71" s="42"/>
      <c r="Q71" s="43">
        <v>1</v>
      </c>
      <c r="R71" s="10"/>
    </row>
    <row r="72" spans="2:18" s="10" customFormat="1" x14ac:dyDescent="0.4">
      <c r="B72" s="40"/>
      <c r="C72" s="82"/>
      <c r="D72" s="9">
        <f>D71/$D$71</f>
        <v>1</v>
      </c>
      <c r="E72" s="54">
        <f t="shared" ref="E72:Q72" si="47">E71/$D$71</f>
        <v>0.25</v>
      </c>
      <c r="F72" s="13">
        <f t="shared" si="47"/>
        <v>0.375</v>
      </c>
      <c r="G72" s="13">
        <f t="shared" si="47"/>
        <v>0</v>
      </c>
      <c r="H72" s="13">
        <f t="shared" si="47"/>
        <v>0</v>
      </c>
      <c r="I72" s="13">
        <f t="shared" si="47"/>
        <v>0.125</v>
      </c>
      <c r="J72" s="13">
        <f t="shared" si="47"/>
        <v>0</v>
      </c>
      <c r="K72" s="13">
        <f t="shared" si="47"/>
        <v>0</v>
      </c>
      <c r="L72" s="13">
        <f t="shared" si="47"/>
        <v>0</v>
      </c>
      <c r="M72" s="13">
        <f t="shared" si="47"/>
        <v>0.125</v>
      </c>
      <c r="N72" s="13">
        <f t="shared" si="47"/>
        <v>0</v>
      </c>
      <c r="O72" s="13">
        <f t="shared" si="47"/>
        <v>0</v>
      </c>
      <c r="P72" s="13">
        <f t="shared" si="47"/>
        <v>0</v>
      </c>
      <c r="Q72" s="34">
        <f t="shared" si="47"/>
        <v>0.125</v>
      </c>
    </row>
    <row r="73" spans="2:18" s="10" customFormat="1" x14ac:dyDescent="0.4">
      <c r="B73" s="40"/>
      <c r="C73" s="94"/>
      <c r="D73" s="11">
        <f t="shared" ref="D73:Q73" si="48">D71/D8</f>
        <v>4.6242774566473986E-2</v>
      </c>
      <c r="E73" s="59">
        <f t="shared" si="48"/>
        <v>5.4054054054054057E-2</v>
      </c>
      <c r="F73" s="15">
        <f t="shared" si="48"/>
        <v>0.1111111111111111</v>
      </c>
      <c r="G73" s="15">
        <f t="shared" si="48"/>
        <v>0</v>
      </c>
      <c r="H73" s="15">
        <f t="shared" si="48"/>
        <v>0</v>
      </c>
      <c r="I73" s="15">
        <f t="shared" si="48"/>
        <v>0.14285714285714285</v>
      </c>
      <c r="J73" s="15">
        <f t="shared" si="48"/>
        <v>0</v>
      </c>
      <c r="K73" s="15">
        <f t="shared" si="48"/>
        <v>0</v>
      </c>
      <c r="L73" s="15">
        <f t="shared" si="48"/>
        <v>0</v>
      </c>
      <c r="M73" s="15">
        <f t="shared" si="48"/>
        <v>1</v>
      </c>
      <c r="N73" s="15">
        <f t="shared" si="48"/>
        <v>0</v>
      </c>
      <c r="O73" s="15">
        <f t="shared" si="48"/>
        <v>0</v>
      </c>
      <c r="P73" s="15">
        <f t="shared" si="48"/>
        <v>0</v>
      </c>
      <c r="Q73" s="41">
        <f t="shared" si="48"/>
        <v>1</v>
      </c>
    </row>
    <row r="74" spans="2:18" x14ac:dyDescent="0.4">
      <c r="B74" s="37"/>
      <c r="C74" s="81" t="s">
        <v>2</v>
      </c>
      <c r="D74" s="74">
        <f>SUM(E74:Q74)</f>
        <v>24</v>
      </c>
      <c r="E74" s="75">
        <v>6</v>
      </c>
      <c r="F74" s="42">
        <v>3</v>
      </c>
      <c r="G74" s="42">
        <v>1</v>
      </c>
      <c r="H74" s="42">
        <v>3</v>
      </c>
      <c r="I74" s="42"/>
      <c r="J74" s="42">
        <v>3</v>
      </c>
      <c r="K74" s="42">
        <v>6</v>
      </c>
      <c r="L74" s="42"/>
      <c r="M74" s="42"/>
      <c r="N74" s="42"/>
      <c r="O74" s="42"/>
      <c r="P74" s="42">
        <v>2</v>
      </c>
      <c r="Q74" s="43"/>
      <c r="R74" s="10"/>
    </row>
    <row r="75" spans="2:18" s="10" customFormat="1" x14ac:dyDescent="0.4">
      <c r="B75" s="40"/>
      <c r="C75" s="82"/>
      <c r="D75" s="9">
        <f>D74/$D$74</f>
        <v>1</v>
      </c>
      <c r="E75" s="54">
        <f t="shared" ref="E75:Q75" si="49">E74/$D$74</f>
        <v>0.25</v>
      </c>
      <c r="F75" s="13">
        <f t="shared" si="49"/>
        <v>0.125</v>
      </c>
      <c r="G75" s="13">
        <f t="shared" si="49"/>
        <v>4.1666666666666664E-2</v>
      </c>
      <c r="H75" s="13">
        <f t="shared" si="49"/>
        <v>0.125</v>
      </c>
      <c r="I75" s="13">
        <f t="shared" si="49"/>
        <v>0</v>
      </c>
      <c r="J75" s="13">
        <f t="shared" si="49"/>
        <v>0.125</v>
      </c>
      <c r="K75" s="13">
        <f t="shared" si="49"/>
        <v>0.25</v>
      </c>
      <c r="L75" s="13">
        <f t="shared" si="49"/>
        <v>0</v>
      </c>
      <c r="M75" s="13">
        <f t="shared" si="49"/>
        <v>0</v>
      </c>
      <c r="N75" s="13">
        <f t="shared" si="49"/>
        <v>0</v>
      </c>
      <c r="O75" s="13">
        <f t="shared" si="49"/>
        <v>0</v>
      </c>
      <c r="P75" s="13">
        <f t="shared" si="49"/>
        <v>8.3333333333333329E-2</v>
      </c>
      <c r="Q75" s="34">
        <f t="shared" si="49"/>
        <v>0</v>
      </c>
    </row>
    <row r="76" spans="2:18" s="10" customFormat="1" ht="16.5" thickBot="1" x14ac:dyDescent="0.45">
      <c r="B76" s="44"/>
      <c r="C76" s="83"/>
      <c r="D76" s="53">
        <f t="shared" ref="D76:Q76" si="50">D74/D8</f>
        <v>0.13872832369942195</v>
      </c>
      <c r="E76" s="55">
        <f t="shared" si="50"/>
        <v>0.16216216216216217</v>
      </c>
      <c r="F76" s="18">
        <f t="shared" si="50"/>
        <v>0.1111111111111111</v>
      </c>
      <c r="G76" s="18">
        <f t="shared" si="50"/>
        <v>5.5555555555555552E-2</v>
      </c>
      <c r="H76" s="18">
        <f t="shared" si="50"/>
        <v>0.15789473684210525</v>
      </c>
      <c r="I76" s="18">
        <f t="shared" si="50"/>
        <v>0</v>
      </c>
      <c r="J76" s="18">
        <f t="shared" si="50"/>
        <v>0.15789473684210525</v>
      </c>
      <c r="K76" s="18">
        <f t="shared" si="50"/>
        <v>0.2608695652173913</v>
      </c>
      <c r="L76" s="18">
        <f t="shared" si="50"/>
        <v>0</v>
      </c>
      <c r="M76" s="18">
        <f t="shared" si="50"/>
        <v>0</v>
      </c>
      <c r="N76" s="18">
        <f t="shared" si="50"/>
        <v>0</v>
      </c>
      <c r="O76" s="18">
        <f t="shared" si="50"/>
        <v>0</v>
      </c>
      <c r="P76" s="18">
        <f t="shared" si="50"/>
        <v>0.15384615384615385</v>
      </c>
      <c r="Q76" s="45">
        <f t="shared" si="50"/>
        <v>0</v>
      </c>
    </row>
    <row r="77" spans="2:18" x14ac:dyDescent="0.4">
      <c r="B77" s="91" t="s">
        <v>39</v>
      </c>
      <c r="C77" s="92"/>
      <c r="D77" s="76">
        <f>SUM(E77:Q77)</f>
        <v>44</v>
      </c>
      <c r="E77" s="60">
        <v>9</v>
      </c>
      <c r="F77" s="12">
        <v>10</v>
      </c>
      <c r="G77" s="12">
        <v>5</v>
      </c>
      <c r="H77" s="12">
        <v>4</v>
      </c>
      <c r="I77" s="12"/>
      <c r="J77" s="12">
        <v>4</v>
      </c>
      <c r="K77" s="12">
        <v>4</v>
      </c>
      <c r="L77" s="12"/>
      <c r="M77" s="12"/>
      <c r="N77" s="12">
        <v>1</v>
      </c>
      <c r="O77" s="12">
        <v>2</v>
      </c>
      <c r="P77" s="12">
        <v>5</v>
      </c>
      <c r="Q77" s="50"/>
      <c r="R77" s="10"/>
    </row>
    <row r="78" spans="2:18" s="10" customFormat="1" x14ac:dyDescent="0.4">
      <c r="B78" s="91"/>
      <c r="C78" s="92"/>
      <c r="D78" s="9">
        <f>D77/$D$77</f>
        <v>1</v>
      </c>
      <c r="E78" s="54">
        <f t="shared" ref="E78:Q78" si="51">E77/$D$77</f>
        <v>0.20454545454545456</v>
      </c>
      <c r="F78" s="13">
        <f t="shared" si="51"/>
        <v>0.22727272727272727</v>
      </c>
      <c r="G78" s="13">
        <f t="shared" si="51"/>
        <v>0.11363636363636363</v>
      </c>
      <c r="H78" s="13">
        <f t="shared" si="51"/>
        <v>9.0909090909090912E-2</v>
      </c>
      <c r="I78" s="13">
        <f t="shared" si="51"/>
        <v>0</v>
      </c>
      <c r="J78" s="13">
        <f t="shared" si="51"/>
        <v>9.0909090909090912E-2</v>
      </c>
      <c r="K78" s="13">
        <f t="shared" si="51"/>
        <v>9.0909090909090912E-2</v>
      </c>
      <c r="L78" s="13">
        <f t="shared" si="51"/>
        <v>0</v>
      </c>
      <c r="M78" s="13">
        <f t="shared" si="51"/>
        <v>0</v>
      </c>
      <c r="N78" s="13">
        <f t="shared" si="51"/>
        <v>2.2727272727272728E-2</v>
      </c>
      <c r="O78" s="13">
        <f t="shared" si="51"/>
        <v>4.5454545454545456E-2</v>
      </c>
      <c r="P78" s="13">
        <f t="shared" si="51"/>
        <v>0.11363636363636363</v>
      </c>
      <c r="Q78" s="34">
        <f t="shared" si="51"/>
        <v>0</v>
      </c>
    </row>
    <row r="79" spans="2:18" s="10" customFormat="1" ht="16.5" thickBot="1" x14ac:dyDescent="0.45">
      <c r="B79" s="95"/>
      <c r="C79" s="96"/>
      <c r="D79" s="77">
        <f t="shared" ref="D79:Q79" si="52">D77/D8</f>
        <v>0.25433526011560692</v>
      </c>
      <c r="E79" s="61">
        <f t="shared" si="52"/>
        <v>0.24324324324324326</v>
      </c>
      <c r="F79" s="51">
        <f t="shared" si="52"/>
        <v>0.37037037037037035</v>
      </c>
      <c r="G79" s="51">
        <f t="shared" si="52"/>
        <v>0.27777777777777779</v>
      </c>
      <c r="H79" s="51">
        <f t="shared" si="52"/>
        <v>0.21052631578947367</v>
      </c>
      <c r="I79" s="51">
        <f t="shared" si="52"/>
        <v>0</v>
      </c>
      <c r="J79" s="51">
        <f t="shared" si="52"/>
        <v>0.21052631578947367</v>
      </c>
      <c r="K79" s="51">
        <f t="shared" si="52"/>
        <v>0.17391304347826086</v>
      </c>
      <c r="L79" s="51">
        <f t="shared" si="52"/>
        <v>0</v>
      </c>
      <c r="M79" s="51">
        <f t="shared" si="52"/>
        <v>0</v>
      </c>
      <c r="N79" s="51">
        <f t="shared" si="52"/>
        <v>0.5</v>
      </c>
      <c r="O79" s="51">
        <f t="shared" si="52"/>
        <v>1</v>
      </c>
      <c r="P79" s="51">
        <f t="shared" si="52"/>
        <v>0.38461538461538464</v>
      </c>
      <c r="Q79" s="52">
        <f t="shared" si="52"/>
        <v>0</v>
      </c>
    </row>
    <row r="80" spans="2:18" s="10" customFormat="1" ht="17.25" thickTop="1" thickBot="1" x14ac:dyDescent="0.45">
      <c r="C80" s="20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2:17" s="10" customFormat="1" x14ac:dyDescent="0.4">
      <c r="C81" s="20"/>
      <c r="D81" s="21" t="s">
        <v>26</v>
      </c>
      <c r="E81" s="22" t="s">
        <v>41</v>
      </c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2:17" s="10" customFormat="1" ht="16.5" thickBot="1" x14ac:dyDescent="0.45">
      <c r="C82" s="20"/>
      <c r="D82" s="24" t="s">
        <v>27</v>
      </c>
      <c r="E82" s="19" t="s">
        <v>40</v>
      </c>
      <c r="F82" s="2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2:17" x14ac:dyDescent="0.4">
      <c r="B83" s="1"/>
      <c r="C83" s="2"/>
    </row>
    <row r="84" spans="2:17" x14ac:dyDescent="0.4">
      <c r="B84" s="1"/>
      <c r="D84" s="2"/>
    </row>
    <row r="85" spans="2:17" x14ac:dyDescent="0.4">
      <c r="B85" s="1"/>
      <c r="D85" s="2"/>
    </row>
    <row r="86" spans="2:17" x14ac:dyDescent="0.4">
      <c r="B86" s="1"/>
      <c r="D86" s="2"/>
    </row>
    <row r="87" spans="2:17" x14ac:dyDescent="0.4">
      <c r="B87" s="1"/>
      <c r="D87" s="2"/>
    </row>
    <row r="88" spans="2:17" x14ac:dyDescent="0.4">
      <c r="B88" s="1"/>
      <c r="D88" s="2"/>
    </row>
    <row r="89" spans="2:17" x14ac:dyDescent="0.4">
      <c r="B89" s="1"/>
      <c r="D89" s="2"/>
    </row>
    <row r="90" spans="2:17" x14ac:dyDescent="0.4">
      <c r="B90" s="1"/>
      <c r="D90" s="2"/>
    </row>
    <row r="91" spans="2:17" x14ac:dyDescent="0.4">
      <c r="B91" s="1"/>
      <c r="D91" s="2"/>
    </row>
    <row r="92" spans="2:17" x14ac:dyDescent="0.4">
      <c r="B92" s="1"/>
      <c r="D92" s="2"/>
    </row>
    <row r="93" spans="2:17" x14ac:dyDescent="0.4">
      <c r="B93" s="1"/>
      <c r="D93" s="2"/>
    </row>
    <row r="94" spans="2:17" x14ac:dyDescent="0.4">
      <c r="B94" s="1"/>
      <c r="D94" s="2"/>
    </row>
    <row r="95" spans="2:17" x14ac:dyDescent="0.4">
      <c r="B95" s="1"/>
      <c r="D95" s="2"/>
    </row>
    <row r="96" spans="2:17" x14ac:dyDescent="0.4">
      <c r="B96" s="1"/>
      <c r="D96" s="2"/>
    </row>
    <row r="97" spans="2:4" x14ac:dyDescent="0.4">
      <c r="B97" s="1"/>
      <c r="D97" s="2"/>
    </row>
    <row r="98" spans="2:4" x14ac:dyDescent="0.4">
      <c r="B98" s="1"/>
      <c r="D98" s="2"/>
    </row>
    <row r="99" spans="2:4" x14ac:dyDescent="0.4">
      <c r="B99" s="1"/>
      <c r="D99" s="2"/>
    </row>
    <row r="100" spans="2:4" x14ac:dyDescent="0.4">
      <c r="B100" s="1"/>
      <c r="D100" s="2"/>
    </row>
    <row r="101" spans="2:4" x14ac:dyDescent="0.4">
      <c r="B101" s="1"/>
      <c r="D101" s="2"/>
    </row>
    <row r="102" spans="2:4" x14ac:dyDescent="0.4">
      <c r="B102" s="1"/>
      <c r="D102" s="2"/>
    </row>
    <row r="103" spans="2:4" x14ac:dyDescent="0.4">
      <c r="B103" s="1"/>
      <c r="D103" s="2"/>
    </row>
    <row r="104" spans="2:4" x14ac:dyDescent="0.4">
      <c r="B104" s="1"/>
      <c r="D104" s="2"/>
    </row>
    <row r="105" spans="2:4" x14ac:dyDescent="0.4">
      <c r="B105" s="1"/>
      <c r="D105" s="2"/>
    </row>
    <row r="106" spans="2:4" x14ac:dyDescent="0.4">
      <c r="B106" s="1"/>
      <c r="D106" s="2"/>
    </row>
    <row r="107" spans="2:4" x14ac:dyDescent="0.4">
      <c r="B107" s="1"/>
      <c r="D107" s="2"/>
    </row>
    <row r="108" spans="2:4" x14ac:dyDescent="0.4">
      <c r="B108" s="1"/>
      <c r="D108" s="2"/>
    </row>
    <row r="109" spans="2:4" x14ac:dyDescent="0.4">
      <c r="B109" s="1"/>
      <c r="D109" s="2"/>
    </row>
    <row r="110" spans="2:4" x14ac:dyDescent="0.4">
      <c r="B110" s="1"/>
      <c r="D110" s="2"/>
    </row>
    <row r="111" spans="2:4" x14ac:dyDescent="0.4">
      <c r="B111" s="1"/>
      <c r="D111" s="2"/>
    </row>
    <row r="112" spans="2:4" x14ac:dyDescent="0.4">
      <c r="B112" s="1"/>
      <c r="D112" s="2"/>
    </row>
    <row r="113" spans="2:4" x14ac:dyDescent="0.4">
      <c r="B113" s="1"/>
      <c r="D113" s="2"/>
    </row>
    <row r="114" spans="2:4" x14ac:dyDescent="0.4">
      <c r="B114" s="1"/>
      <c r="D114" s="2"/>
    </row>
    <row r="115" spans="2:4" x14ac:dyDescent="0.4">
      <c r="B115" s="1"/>
      <c r="D115" s="2"/>
    </row>
    <row r="116" spans="2:4" x14ac:dyDescent="0.4">
      <c r="B116" s="1"/>
      <c r="D116" s="2"/>
    </row>
    <row r="117" spans="2:4" x14ac:dyDescent="0.4">
      <c r="B117" s="1"/>
      <c r="D117" s="2"/>
    </row>
    <row r="118" spans="2:4" x14ac:dyDescent="0.4">
      <c r="B118" s="1"/>
      <c r="D118" s="2"/>
    </row>
    <row r="119" spans="2:4" x14ac:dyDescent="0.4">
      <c r="B119" s="1"/>
      <c r="D119" s="2"/>
    </row>
    <row r="120" spans="2:4" x14ac:dyDescent="0.4">
      <c r="B120" s="1"/>
      <c r="D120" s="2"/>
    </row>
    <row r="121" spans="2:4" x14ac:dyDescent="0.4">
      <c r="B121" s="1"/>
      <c r="D121" s="2"/>
    </row>
    <row r="122" spans="2:4" x14ac:dyDescent="0.4">
      <c r="B122" s="1"/>
      <c r="D122" s="2"/>
    </row>
    <row r="123" spans="2:4" x14ac:dyDescent="0.4">
      <c r="B123" s="1"/>
      <c r="D123" s="2"/>
    </row>
    <row r="124" spans="2:4" x14ac:dyDescent="0.4">
      <c r="B124" s="1"/>
      <c r="D124" s="2"/>
    </row>
    <row r="125" spans="2:4" x14ac:dyDescent="0.4">
      <c r="B125" s="1"/>
      <c r="D125" s="2"/>
    </row>
    <row r="126" spans="2:4" x14ac:dyDescent="0.4">
      <c r="B126" s="1"/>
      <c r="D126" s="2"/>
    </row>
    <row r="127" spans="2:4" x14ac:dyDescent="0.4">
      <c r="B127" s="1"/>
      <c r="D127" s="2"/>
    </row>
    <row r="128" spans="2:4" x14ac:dyDescent="0.4">
      <c r="B128" s="1"/>
      <c r="D128" s="2"/>
    </row>
    <row r="129" spans="2:4" x14ac:dyDescent="0.4">
      <c r="B129" s="1"/>
      <c r="D129" s="2"/>
    </row>
    <row r="130" spans="2:4" x14ac:dyDescent="0.4">
      <c r="B130" s="1"/>
      <c r="D130" s="2"/>
    </row>
    <row r="131" spans="2:4" x14ac:dyDescent="0.4">
      <c r="B131" s="1"/>
      <c r="D131" s="2"/>
    </row>
    <row r="132" spans="2:4" x14ac:dyDescent="0.4">
      <c r="B132" s="1"/>
      <c r="D132" s="2"/>
    </row>
    <row r="133" spans="2:4" x14ac:dyDescent="0.4">
      <c r="B133" s="1"/>
      <c r="D133" s="2"/>
    </row>
    <row r="134" spans="2:4" x14ac:dyDescent="0.4">
      <c r="B134" s="1"/>
      <c r="D134" s="2"/>
    </row>
  </sheetData>
  <mergeCells count="24">
    <mergeCell ref="B77:C79"/>
    <mergeCell ref="B62:C64"/>
    <mergeCell ref="C65:C67"/>
    <mergeCell ref="C68:C70"/>
    <mergeCell ref="C71:C73"/>
    <mergeCell ref="C74:C76"/>
    <mergeCell ref="B26:C28"/>
    <mergeCell ref="C29:C31"/>
    <mergeCell ref="C32:C34"/>
    <mergeCell ref="C41:C43"/>
    <mergeCell ref="B44:C46"/>
    <mergeCell ref="C35:C37"/>
    <mergeCell ref="C38:C40"/>
    <mergeCell ref="C47:C49"/>
    <mergeCell ref="C50:C52"/>
    <mergeCell ref="C53:C55"/>
    <mergeCell ref="C56:C58"/>
    <mergeCell ref="C59:C61"/>
    <mergeCell ref="C23:C25"/>
    <mergeCell ref="B8:C10"/>
    <mergeCell ref="B11:C13"/>
    <mergeCell ref="C14:C16"/>
    <mergeCell ref="C17:C19"/>
    <mergeCell ref="C20:C22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3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第5表の3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2025-05-13T08:24:31Z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