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757C1A74-F96A-483F-9EB6-1490F7274098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4表の5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87" i="12" l="1"/>
  <c r="AO87" i="12"/>
  <c r="AE87" i="12"/>
  <c r="U87" i="12"/>
  <c r="O87" i="12"/>
  <c r="E87" i="12"/>
  <c r="AU84" i="12"/>
  <c r="AO84" i="12"/>
  <c r="AE84" i="12"/>
  <c r="U84" i="12"/>
  <c r="O84" i="12"/>
  <c r="E84" i="12"/>
  <c r="AU81" i="12"/>
  <c r="AO81" i="12"/>
  <c r="AE81" i="12"/>
  <c r="U81" i="12"/>
  <c r="O81" i="12"/>
  <c r="E81" i="12"/>
  <c r="AU78" i="12"/>
  <c r="AO78" i="12"/>
  <c r="AE78" i="12"/>
  <c r="U78" i="12"/>
  <c r="O78" i="12"/>
  <c r="E78" i="12"/>
  <c r="AV77" i="12"/>
  <c r="AW76" i="12"/>
  <c r="AS76" i="12"/>
  <c r="AI76" i="12"/>
  <c r="AG76" i="12"/>
  <c r="V76" i="12"/>
  <c r="S76" i="12"/>
  <c r="AU75" i="12"/>
  <c r="AO75" i="12"/>
  <c r="AO76" i="12" s="1"/>
  <c r="AE75" i="12"/>
  <c r="U75" i="12"/>
  <c r="O75" i="12"/>
  <c r="E75" i="12"/>
  <c r="D75" i="12"/>
  <c r="F76" i="12" s="1"/>
  <c r="AU72" i="12"/>
  <c r="AO72" i="12"/>
  <c r="AE72" i="12"/>
  <c r="U72" i="12"/>
  <c r="O72" i="12"/>
  <c r="E72" i="12"/>
  <c r="AU69" i="12"/>
  <c r="AO69" i="12"/>
  <c r="AE69" i="12"/>
  <c r="U69" i="12"/>
  <c r="O69" i="12"/>
  <c r="E69" i="12"/>
  <c r="AU66" i="12"/>
  <c r="AO66" i="12"/>
  <c r="AE66" i="12"/>
  <c r="U66" i="12"/>
  <c r="O66" i="12"/>
  <c r="E66" i="12"/>
  <c r="AZ63" i="12"/>
  <c r="AY63" i="12"/>
  <c r="AX63" i="12"/>
  <c r="AW63" i="12"/>
  <c r="AU63" i="12" s="1"/>
  <c r="AV63" i="12"/>
  <c r="AT63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D63" i="12"/>
  <c r="AC63" i="12"/>
  <c r="AB63" i="12"/>
  <c r="AA63" i="12"/>
  <c r="Z63" i="12"/>
  <c r="Y63" i="12"/>
  <c r="X63" i="12"/>
  <c r="W63" i="12"/>
  <c r="V63" i="12"/>
  <c r="T63" i="12"/>
  <c r="S63" i="12"/>
  <c r="R63" i="12"/>
  <c r="Q63" i="12"/>
  <c r="O63" i="12" s="1"/>
  <c r="P63" i="12"/>
  <c r="N63" i="12"/>
  <c r="M63" i="12"/>
  <c r="L63" i="12"/>
  <c r="K63" i="12"/>
  <c r="J63" i="12"/>
  <c r="I63" i="12"/>
  <c r="H63" i="12"/>
  <c r="G63" i="12"/>
  <c r="F63" i="12"/>
  <c r="AU60" i="12"/>
  <c r="AO60" i="12"/>
  <c r="AE60" i="12"/>
  <c r="U60" i="12"/>
  <c r="O60" i="12"/>
  <c r="AE58" i="12"/>
  <c r="AD58" i="12"/>
  <c r="AU57" i="12"/>
  <c r="AO57" i="12"/>
  <c r="AE57" i="12"/>
  <c r="U57" i="12"/>
  <c r="O57" i="12"/>
  <c r="E57" i="12"/>
  <c r="D57" i="12" s="1"/>
  <c r="AN56" i="12"/>
  <c r="AM56" i="12"/>
  <c r="AU54" i="12"/>
  <c r="AO54" i="12"/>
  <c r="AE54" i="12"/>
  <c r="U54" i="12"/>
  <c r="O54" i="12"/>
  <c r="E54" i="12"/>
  <c r="AU51" i="12"/>
  <c r="AO51" i="12"/>
  <c r="AE51" i="12"/>
  <c r="U51" i="12"/>
  <c r="O51" i="12"/>
  <c r="E51" i="12"/>
  <c r="AZ48" i="12"/>
  <c r="AY48" i="12"/>
  <c r="AX48" i="12"/>
  <c r="AW48" i="12"/>
  <c r="AV48" i="12"/>
  <c r="AT48" i="12"/>
  <c r="AS48" i="12"/>
  <c r="AR48" i="12"/>
  <c r="AQ48" i="12"/>
  <c r="AP48" i="12"/>
  <c r="AN48" i="12"/>
  <c r="AM48" i="12"/>
  <c r="AL48" i="12"/>
  <c r="AK48" i="12"/>
  <c r="AJ48" i="12"/>
  <c r="AI48" i="12"/>
  <c r="AH48" i="12"/>
  <c r="AG48" i="12"/>
  <c r="AF48" i="12"/>
  <c r="AD48" i="12"/>
  <c r="AC48" i="12"/>
  <c r="AB48" i="12"/>
  <c r="AA48" i="12"/>
  <c r="Z48" i="12"/>
  <c r="Y48" i="12"/>
  <c r="X48" i="12"/>
  <c r="W48" i="12"/>
  <c r="V48" i="12"/>
  <c r="T48" i="12"/>
  <c r="S48" i="12"/>
  <c r="R48" i="12"/>
  <c r="Q48" i="12"/>
  <c r="P48" i="12"/>
  <c r="N48" i="12"/>
  <c r="M48" i="12"/>
  <c r="L48" i="12"/>
  <c r="K48" i="12"/>
  <c r="J48" i="12"/>
  <c r="I48" i="12"/>
  <c r="H48" i="12"/>
  <c r="G48" i="12"/>
  <c r="F48" i="12"/>
  <c r="AS47" i="12"/>
  <c r="AU45" i="12"/>
  <c r="AO45" i="12"/>
  <c r="AE45" i="12"/>
  <c r="U45" i="12"/>
  <c r="O45" i="12"/>
  <c r="E45" i="12"/>
  <c r="AU42" i="12"/>
  <c r="AO42" i="12"/>
  <c r="AE42" i="12"/>
  <c r="U42" i="12"/>
  <c r="O42" i="12"/>
  <c r="E42" i="12"/>
  <c r="S41" i="12"/>
  <c r="AU39" i="12"/>
  <c r="AO39" i="12"/>
  <c r="AE39" i="12"/>
  <c r="U39" i="12"/>
  <c r="O39" i="12"/>
  <c r="E39" i="12"/>
  <c r="AZ38" i="12"/>
  <c r="AA38" i="12"/>
  <c r="K38" i="12"/>
  <c r="H38" i="12"/>
  <c r="AO37" i="12"/>
  <c r="AC37" i="12"/>
  <c r="P37" i="12"/>
  <c r="D37" i="12"/>
  <c r="AU36" i="12"/>
  <c r="AO36" i="12"/>
  <c r="AE36" i="12"/>
  <c r="U36" i="12"/>
  <c r="O36" i="12"/>
  <c r="E36" i="12"/>
  <c r="D36" i="12"/>
  <c r="AZ35" i="12"/>
  <c r="AN35" i="12"/>
  <c r="AB35" i="12"/>
  <c r="P35" i="12"/>
  <c r="AU33" i="12"/>
  <c r="AO33" i="12"/>
  <c r="AE33" i="12"/>
  <c r="U33" i="12"/>
  <c r="O33" i="12"/>
  <c r="E33" i="12"/>
  <c r="AK32" i="12"/>
  <c r="AC32" i="12"/>
  <c r="AA32" i="12"/>
  <c r="T32" i="12"/>
  <c r="S32" i="12"/>
  <c r="L32" i="12"/>
  <c r="K32" i="12"/>
  <c r="AZ31" i="12"/>
  <c r="AR31" i="12"/>
  <c r="AJ31" i="12"/>
  <c r="AB31" i="12"/>
  <c r="T31" i="12"/>
  <c r="L31" i="12"/>
  <c r="D31" i="12"/>
  <c r="AU30" i="12"/>
  <c r="AO30" i="12"/>
  <c r="AO31" i="12" s="1"/>
  <c r="AE30" i="12"/>
  <c r="U30" i="12"/>
  <c r="O30" i="12"/>
  <c r="E30" i="12"/>
  <c r="D30" i="12"/>
  <c r="AY31" i="12" s="1"/>
  <c r="AZ29" i="12"/>
  <c r="AS29" i="12"/>
  <c r="AR29" i="12"/>
  <c r="AK29" i="12"/>
  <c r="AJ29" i="12"/>
  <c r="AC29" i="12"/>
  <c r="AB29" i="12"/>
  <c r="T29" i="12"/>
  <c r="M29" i="12"/>
  <c r="L29" i="12"/>
  <c r="AU27" i="12"/>
  <c r="AO27" i="12"/>
  <c r="AE27" i="12"/>
  <c r="U27" i="12"/>
  <c r="O27" i="12"/>
  <c r="E27" i="12"/>
  <c r="D27" i="12"/>
  <c r="AZ28" i="12" s="1"/>
  <c r="AS26" i="12"/>
  <c r="AK26" i="12"/>
  <c r="AC26" i="12"/>
  <c r="M26" i="12"/>
  <c r="AU24" i="12"/>
  <c r="AO24" i="12"/>
  <c r="AE24" i="12"/>
  <c r="U24" i="12"/>
  <c r="O24" i="12"/>
  <c r="E24" i="12"/>
  <c r="AU21" i="12"/>
  <c r="AO21" i="12"/>
  <c r="AE21" i="12"/>
  <c r="U21" i="12"/>
  <c r="O21" i="12"/>
  <c r="E21" i="12"/>
  <c r="AV20" i="12"/>
  <c r="AN20" i="12"/>
  <c r="AM20" i="12"/>
  <c r="AF20" i="12"/>
  <c r="W20" i="12"/>
  <c r="P20" i="12"/>
  <c r="H20" i="12"/>
  <c r="G20" i="12"/>
  <c r="AZ18" i="12"/>
  <c r="AZ20" i="12" s="1"/>
  <c r="AY18" i="12"/>
  <c r="AX18" i="12"/>
  <c r="AX9" i="12" s="1"/>
  <c r="AW18" i="12"/>
  <c r="AV18" i="12"/>
  <c r="AT18" i="12"/>
  <c r="AS18" i="12"/>
  <c r="AS20" i="12" s="1"/>
  <c r="AR18" i="12"/>
  <c r="AR20" i="12" s="1"/>
  <c r="AQ18" i="12"/>
  <c r="AQ20" i="12" s="1"/>
  <c r="AP18" i="12"/>
  <c r="AP9" i="12" s="1"/>
  <c r="AO18" i="12"/>
  <c r="AN18" i="12"/>
  <c r="AM18" i="12"/>
  <c r="AL18" i="12"/>
  <c r="AK18" i="12"/>
  <c r="AK20" i="12" s="1"/>
  <c r="AJ18" i="12"/>
  <c r="AJ20" i="12" s="1"/>
  <c r="AI18" i="12"/>
  <c r="AI20" i="12" s="1"/>
  <c r="AH18" i="12"/>
  <c r="AH9" i="12" s="1"/>
  <c r="AG18" i="12"/>
  <c r="AF18" i="12"/>
  <c r="AD18" i="12"/>
  <c r="AD20" i="12" s="1"/>
  <c r="AC18" i="12"/>
  <c r="AC20" i="12" s="1"/>
  <c r="AB18" i="12"/>
  <c r="AB20" i="12" s="1"/>
  <c r="AA18" i="12"/>
  <c r="AA20" i="12" s="1"/>
  <c r="Z18" i="12"/>
  <c r="Z9" i="12" s="1"/>
  <c r="Y18" i="12"/>
  <c r="X18" i="12"/>
  <c r="W18" i="12"/>
  <c r="V18" i="12"/>
  <c r="T18" i="12"/>
  <c r="T20" i="12" s="1"/>
  <c r="S18" i="12"/>
  <c r="S20" i="12" s="1"/>
  <c r="R18" i="12"/>
  <c r="R9" i="12" s="1"/>
  <c r="Q18" i="12"/>
  <c r="P18" i="12"/>
  <c r="N18" i="12"/>
  <c r="M18" i="12"/>
  <c r="M20" i="12" s="1"/>
  <c r="L18" i="12"/>
  <c r="L20" i="12" s="1"/>
  <c r="K18" i="12"/>
  <c r="K20" i="12" s="1"/>
  <c r="J18" i="12"/>
  <c r="J9" i="12" s="1"/>
  <c r="I18" i="12"/>
  <c r="H18" i="12"/>
  <c r="G18" i="12"/>
  <c r="F18" i="12"/>
  <c r="F20" i="12" s="1"/>
  <c r="AX17" i="12"/>
  <c r="AQ17" i="12"/>
  <c r="AP17" i="12"/>
  <c r="AI17" i="12"/>
  <c r="AH17" i="12"/>
  <c r="AA17" i="12"/>
  <c r="S17" i="12"/>
  <c r="K17" i="12"/>
  <c r="AU15" i="12"/>
  <c r="AO15" i="12"/>
  <c r="AE15" i="12"/>
  <c r="U15" i="12"/>
  <c r="O15" i="12"/>
  <c r="E15" i="12"/>
  <c r="AZ14" i="12"/>
  <c r="AR14" i="12"/>
  <c r="AQ14" i="12"/>
  <c r="AJ14" i="12"/>
  <c r="AI14" i="12"/>
  <c r="AB14" i="12"/>
  <c r="AA14" i="12"/>
  <c r="T14" i="12"/>
  <c r="S14" i="12"/>
  <c r="L14" i="12"/>
  <c r="K14" i="12"/>
  <c r="AZ13" i="12"/>
  <c r="AR13" i="12"/>
  <c r="AJ13" i="12"/>
  <c r="AB13" i="12"/>
  <c r="T13" i="12"/>
  <c r="L13" i="12"/>
  <c r="D13" i="12"/>
  <c r="AU12" i="12"/>
  <c r="AO12" i="12"/>
  <c r="AE12" i="12"/>
  <c r="U12" i="12"/>
  <c r="O12" i="12"/>
  <c r="E12" i="12"/>
  <c r="D12" i="12"/>
  <c r="AY13" i="12" s="1"/>
  <c r="AZ11" i="12"/>
  <c r="AS11" i="12"/>
  <c r="AR11" i="12"/>
  <c r="AK11" i="12"/>
  <c r="AJ11" i="12"/>
  <c r="AC11" i="12"/>
  <c r="AB11" i="12"/>
  <c r="T11" i="12"/>
  <c r="M11" i="12"/>
  <c r="L11" i="12"/>
  <c r="AZ9" i="12"/>
  <c r="AZ71" i="12" s="1"/>
  <c r="AV9" i="12"/>
  <c r="AT9" i="12"/>
  <c r="AS9" i="12"/>
  <c r="AS44" i="12" s="1"/>
  <c r="AR9" i="12"/>
  <c r="AR35" i="12" s="1"/>
  <c r="AQ9" i="12"/>
  <c r="AN9" i="12"/>
  <c r="AN23" i="12" s="1"/>
  <c r="AM9" i="12"/>
  <c r="AL9" i="12"/>
  <c r="AK9" i="12"/>
  <c r="AK17" i="12" s="1"/>
  <c r="AJ9" i="12"/>
  <c r="AJ38" i="12" s="1"/>
  <c r="AI9" i="12"/>
  <c r="AI41" i="12" s="1"/>
  <c r="AF9" i="12"/>
  <c r="AF53" i="12" s="1"/>
  <c r="AD9" i="12"/>
  <c r="AC9" i="12"/>
  <c r="AC47" i="12" s="1"/>
  <c r="AB9" i="12"/>
  <c r="AB47" i="12" s="1"/>
  <c r="AA9" i="12"/>
  <c r="AA41" i="12" s="1"/>
  <c r="W9" i="12"/>
  <c r="W29" i="12" s="1"/>
  <c r="V9" i="12"/>
  <c r="T9" i="12"/>
  <c r="T35" i="12" s="1"/>
  <c r="S9" i="12"/>
  <c r="P9" i="12"/>
  <c r="N9" i="12"/>
  <c r="M9" i="12"/>
  <c r="M47" i="12" s="1"/>
  <c r="L9" i="12"/>
  <c r="L35" i="12" s="1"/>
  <c r="K9" i="12"/>
  <c r="K41" i="12" s="1"/>
  <c r="H9" i="12"/>
  <c r="H29" i="12" s="1"/>
  <c r="G9" i="12"/>
  <c r="G17" i="12" s="1"/>
  <c r="F9" i="12"/>
  <c r="Z89" i="12" l="1"/>
  <c r="Z80" i="12"/>
  <c r="Z74" i="12"/>
  <c r="Z86" i="12"/>
  <c r="Z68" i="12"/>
  <c r="Z83" i="12"/>
  <c r="Z77" i="12"/>
  <c r="Z71" i="12"/>
  <c r="Z59" i="12"/>
  <c r="Z56" i="12"/>
  <c r="Z62" i="12"/>
  <c r="Z53" i="12"/>
  <c r="Z47" i="12"/>
  <c r="Z38" i="12"/>
  <c r="Z35" i="12"/>
  <c r="Z50" i="12"/>
  <c r="Z32" i="12"/>
  <c r="Z14" i="12"/>
  <c r="Z29" i="12"/>
  <c r="Z11" i="12"/>
  <c r="Z41" i="12"/>
  <c r="Z26" i="12"/>
  <c r="Z23" i="12"/>
  <c r="Z44" i="12"/>
  <c r="R89" i="12"/>
  <c r="R80" i="12"/>
  <c r="R83" i="12"/>
  <c r="R77" i="12"/>
  <c r="R71" i="12"/>
  <c r="R68" i="12"/>
  <c r="R86" i="12"/>
  <c r="R62" i="12"/>
  <c r="R59" i="12"/>
  <c r="R56" i="12"/>
  <c r="R53" i="12"/>
  <c r="R47" i="12"/>
  <c r="R74" i="12"/>
  <c r="R38" i="12"/>
  <c r="R44" i="12"/>
  <c r="R41" i="12"/>
  <c r="R32" i="12"/>
  <c r="R14" i="12"/>
  <c r="R29" i="12"/>
  <c r="R11" i="12"/>
  <c r="R26" i="12"/>
  <c r="R23" i="12"/>
  <c r="R35" i="12"/>
  <c r="R50" i="12"/>
  <c r="J89" i="12"/>
  <c r="J80" i="12"/>
  <c r="J68" i="12"/>
  <c r="J74" i="12"/>
  <c r="J86" i="12"/>
  <c r="J83" i="12"/>
  <c r="J77" i="12"/>
  <c r="J71" i="12"/>
  <c r="J62" i="12"/>
  <c r="J59" i="12"/>
  <c r="J56" i="12"/>
  <c r="J53" i="12"/>
  <c r="J47" i="12"/>
  <c r="J38" i="12"/>
  <c r="J50" i="12"/>
  <c r="J32" i="12"/>
  <c r="J14" i="12"/>
  <c r="J29" i="12"/>
  <c r="J11" i="12"/>
  <c r="J44" i="12"/>
  <c r="J41" i="12"/>
  <c r="J35" i="12"/>
  <c r="J26" i="12"/>
  <c r="J23" i="12"/>
  <c r="AL20" i="12"/>
  <c r="D15" i="12"/>
  <c r="V20" i="12"/>
  <c r="E25" i="12"/>
  <c r="O18" i="12"/>
  <c r="Q9" i="12"/>
  <c r="Q20" i="12" s="1"/>
  <c r="AO34" i="12"/>
  <c r="AT80" i="12"/>
  <c r="AT77" i="12"/>
  <c r="AT83" i="12"/>
  <c r="AT62" i="12"/>
  <c r="AT89" i="12"/>
  <c r="AT74" i="12"/>
  <c r="AT71" i="12"/>
  <c r="AT86" i="12"/>
  <c r="AT68" i="12"/>
  <c r="AT50" i="12"/>
  <c r="AT53" i="12"/>
  <c r="AT41" i="12"/>
  <c r="AT38" i="12"/>
  <c r="AT56" i="12"/>
  <c r="AT47" i="12"/>
  <c r="AT44" i="12"/>
  <c r="AT26" i="12"/>
  <c r="AT32" i="12"/>
  <c r="AT35" i="12"/>
  <c r="AT59" i="12"/>
  <c r="AT17" i="12"/>
  <c r="AT23" i="12"/>
  <c r="AT14" i="12"/>
  <c r="AT29" i="12"/>
  <c r="AT11" i="12"/>
  <c r="AL80" i="12"/>
  <c r="AL77" i="12"/>
  <c r="AL74" i="12"/>
  <c r="AL62" i="12"/>
  <c r="AL86" i="12"/>
  <c r="AL71" i="12"/>
  <c r="AL89" i="12"/>
  <c r="AL83" i="12"/>
  <c r="AL53" i="12"/>
  <c r="AL68" i="12"/>
  <c r="AL56" i="12"/>
  <c r="AL59" i="12"/>
  <c r="AL47" i="12"/>
  <c r="AL44" i="12"/>
  <c r="AL41" i="12"/>
  <c r="AL50" i="12"/>
  <c r="AL38" i="12"/>
  <c r="AL23" i="12"/>
  <c r="AL35" i="12"/>
  <c r="AL32" i="12"/>
  <c r="AL17" i="12"/>
  <c r="AL26" i="12"/>
  <c r="AL14" i="12"/>
  <c r="AL29" i="12"/>
  <c r="AL11" i="12"/>
  <c r="J17" i="12"/>
  <c r="AU18" i="12"/>
  <c r="AU9" i="12" s="1"/>
  <c r="AW9" i="12"/>
  <c r="AW20" i="12"/>
  <c r="O25" i="12"/>
  <c r="AT20" i="12"/>
  <c r="V80" i="12"/>
  <c r="V77" i="12"/>
  <c r="V89" i="12"/>
  <c r="V74" i="12"/>
  <c r="V86" i="12"/>
  <c r="V71" i="12"/>
  <c r="V83" i="12"/>
  <c r="V68" i="12"/>
  <c r="V62" i="12"/>
  <c r="V56" i="12"/>
  <c r="V59" i="12"/>
  <c r="V53" i="12"/>
  <c r="V47" i="12"/>
  <c r="V44" i="12"/>
  <c r="V41" i="12"/>
  <c r="V50" i="12"/>
  <c r="V38" i="12"/>
  <c r="V35" i="12"/>
  <c r="V26" i="12"/>
  <c r="V17" i="12"/>
  <c r="V32" i="12"/>
  <c r="V14" i="12"/>
  <c r="V23" i="12"/>
  <c r="V29" i="12"/>
  <c r="V11" i="12"/>
  <c r="I9" i="12"/>
  <c r="I20" i="12"/>
  <c r="D21" i="12"/>
  <c r="N80" i="12"/>
  <c r="N77" i="12"/>
  <c r="N86" i="12"/>
  <c r="N83" i="12"/>
  <c r="N89" i="12"/>
  <c r="N59" i="12"/>
  <c r="N68" i="12"/>
  <c r="N74" i="12"/>
  <c r="N71" i="12"/>
  <c r="N62" i="12"/>
  <c r="N50" i="12"/>
  <c r="N41" i="12"/>
  <c r="N53" i="12"/>
  <c r="N38" i="12"/>
  <c r="N47" i="12"/>
  <c r="N44" i="12"/>
  <c r="N56" i="12"/>
  <c r="N26" i="12"/>
  <c r="N17" i="12"/>
  <c r="N32" i="12"/>
  <c r="N14" i="12"/>
  <c r="N11" i="12"/>
  <c r="N29" i="12"/>
  <c r="N35" i="12"/>
  <c r="N23" i="12"/>
  <c r="R17" i="12"/>
  <c r="AD80" i="12"/>
  <c r="AD77" i="12"/>
  <c r="AD71" i="12"/>
  <c r="AD83" i="12"/>
  <c r="AD89" i="12"/>
  <c r="AD59" i="12"/>
  <c r="AD74" i="12"/>
  <c r="AD53" i="12"/>
  <c r="AD86" i="12"/>
  <c r="AD56" i="12"/>
  <c r="AD50" i="12"/>
  <c r="AD68" i="12"/>
  <c r="AD41" i="12"/>
  <c r="AD38" i="12"/>
  <c r="AD47" i="12"/>
  <c r="AD44" i="12"/>
  <c r="AD23" i="12"/>
  <c r="AD62" i="12"/>
  <c r="AD17" i="12"/>
  <c r="AD35" i="12"/>
  <c r="AD14" i="12"/>
  <c r="AD11" i="12"/>
  <c r="AD26" i="12"/>
  <c r="AD32" i="12"/>
  <c r="AD29" i="12"/>
  <c r="N20" i="12"/>
  <c r="AE18" i="12"/>
  <c r="AG9" i="12"/>
  <c r="AG20" i="12" s="1"/>
  <c r="AX89" i="12"/>
  <c r="AX80" i="12"/>
  <c r="AX74" i="12"/>
  <c r="AX68" i="12"/>
  <c r="AX86" i="12"/>
  <c r="AX71" i="12"/>
  <c r="AX59" i="12"/>
  <c r="AX56" i="12"/>
  <c r="AX77" i="12"/>
  <c r="AX62" i="12"/>
  <c r="AX53" i="12"/>
  <c r="AX83" i="12"/>
  <c r="AX47" i="12"/>
  <c r="AX38" i="12"/>
  <c r="AX35" i="12"/>
  <c r="AX44" i="12"/>
  <c r="AX41" i="12"/>
  <c r="AX14" i="12"/>
  <c r="AX50" i="12"/>
  <c r="AX29" i="12"/>
  <c r="AX11" i="12"/>
  <c r="AX26" i="12"/>
  <c r="AX32" i="12"/>
  <c r="AX23" i="12"/>
  <c r="F80" i="12"/>
  <c r="F77" i="12"/>
  <c r="F83" i="12"/>
  <c r="F89" i="12"/>
  <c r="F74" i="12"/>
  <c r="F86" i="12"/>
  <c r="F62" i="12"/>
  <c r="F56" i="12"/>
  <c r="F71" i="12"/>
  <c r="F59" i="12"/>
  <c r="F47" i="12"/>
  <c r="F44" i="12"/>
  <c r="F41" i="12"/>
  <c r="F50" i="12"/>
  <c r="F38" i="12"/>
  <c r="F68" i="12"/>
  <c r="F17" i="12"/>
  <c r="F35" i="12"/>
  <c r="F53" i="12"/>
  <c r="F23" i="12"/>
  <c r="F32" i="12"/>
  <c r="F14" i="12"/>
  <c r="F29" i="12"/>
  <c r="F11" i="12"/>
  <c r="F26" i="12"/>
  <c r="Z17" i="12"/>
  <c r="Y9" i="12"/>
  <c r="Y20" i="12"/>
  <c r="AH89" i="12"/>
  <c r="AH80" i="12"/>
  <c r="AH68" i="12"/>
  <c r="AH74" i="12"/>
  <c r="AH86" i="12"/>
  <c r="AH59" i="12"/>
  <c r="AH56" i="12"/>
  <c r="AH83" i="12"/>
  <c r="AH53" i="12"/>
  <c r="AH77" i="12"/>
  <c r="AH71" i="12"/>
  <c r="AH47" i="12"/>
  <c r="AH62" i="12"/>
  <c r="AH38" i="12"/>
  <c r="AH35" i="12"/>
  <c r="AH44" i="12"/>
  <c r="AH14" i="12"/>
  <c r="AH32" i="12"/>
  <c r="AH29" i="12"/>
  <c r="AH11" i="12"/>
  <c r="AH26" i="12"/>
  <c r="AH50" i="12"/>
  <c r="AH23" i="12"/>
  <c r="AH41" i="12"/>
  <c r="AP89" i="12"/>
  <c r="AP80" i="12"/>
  <c r="AP68" i="12"/>
  <c r="AP83" i="12"/>
  <c r="AP77" i="12"/>
  <c r="AP71" i="12"/>
  <c r="AP74" i="12"/>
  <c r="AP59" i="12"/>
  <c r="AP56" i="12"/>
  <c r="AP53" i="12"/>
  <c r="AP86" i="12"/>
  <c r="AP62" i="12"/>
  <c r="AP47" i="12"/>
  <c r="AP38" i="12"/>
  <c r="AP35" i="12"/>
  <c r="AP50" i="12"/>
  <c r="AP14" i="12"/>
  <c r="AP29" i="12"/>
  <c r="AP11" i="12"/>
  <c r="AP44" i="12"/>
  <c r="AP41" i="12"/>
  <c r="AP32" i="12"/>
  <c r="AP26" i="12"/>
  <c r="AP23" i="12"/>
  <c r="AC28" i="12"/>
  <c r="AM77" i="12"/>
  <c r="AM74" i="12"/>
  <c r="AM89" i="12"/>
  <c r="AM80" i="12"/>
  <c r="AM86" i="12"/>
  <c r="AM83" i="12"/>
  <c r="AM68" i="12"/>
  <c r="AM62" i="12"/>
  <c r="AM59" i="12"/>
  <c r="AM47" i="12"/>
  <c r="AM44" i="12"/>
  <c r="AM41" i="12"/>
  <c r="AM38" i="12"/>
  <c r="AM53" i="12"/>
  <c r="AM35" i="12"/>
  <c r="M13" i="12"/>
  <c r="AL28" i="12"/>
  <c r="M31" i="12"/>
  <c r="AS31" i="12"/>
  <c r="AY37" i="12"/>
  <c r="AQ37" i="12"/>
  <c r="AI37" i="12"/>
  <c r="AA37" i="12"/>
  <c r="S37" i="12"/>
  <c r="K37" i="12"/>
  <c r="AX37" i="12"/>
  <c r="AP37" i="12"/>
  <c r="AH37" i="12"/>
  <c r="Z37" i="12"/>
  <c r="R37" i="12"/>
  <c r="J37" i="12"/>
  <c r="AV37" i="12"/>
  <c r="AU37" i="12"/>
  <c r="AM37" i="12"/>
  <c r="W37" i="12"/>
  <c r="G37" i="12"/>
  <c r="AR37" i="12"/>
  <c r="G53" i="12"/>
  <c r="P74" i="12"/>
  <c r="P71" i="12"/>
  <c r="P86" i="12"/>
  <c r="P83" i="12"/>
  <c r="P77" i="12"/>
  <c r="P89" i="12"/>
  <c r="P80" i="12"/>
  <c r="P68" i="12"/>
  <c r="P62" i="12"/>
  <c r="P59" i="12"/>
  <c r="P53" i="12"/>
  <c r="P47" i="12"/>
  <c r="P56" i="12"/>
  <c r="P44" i="12"/>
  <c r="P41" i="12"/>
  <c r="P65" i="12"/>
  <c r="AV74" i="12"/>
  <c r="AV71" i="12"/>
  <c r="AV86" i="12"/>
  <c r="AV89" i="12"/>
  <c r="AV80" i="12"/>
  <c r="AV65" i="12"/>
  <c r="AV83" i="12"/>
  <c r="AV68" i="12"/>
  <c r="AV59" i="12"/>
  <c r="AV56" i="12"/>
  <c r="AV47" i="12"/>
  <c r="AV53" i="12"/>
  <c r="AV44" i="12"/>
  <c r="AV41" i="12"/>
  <c r="AV38" i="12"/>
  <c r="AV62" i="12"/>
  <c r="N13" i="12"/>
  <c r="V13" i="12"/>
  <c r="AD13" i="12"/>
  <c r="AL13" i="12"/>
  <c r="AT13" i="12"/>
  <c r="M14" i="12"/>
  <c r="AC14" i="12"/>
  <c r="AK14" i="12"/>
  <c r="AS14" i="12"/>
  <c r="L17" i="12"/>
  <c r="T17" i="12"/>
  <c r="AB17" i="12"/>
  <c r="AJ17" i="12"/>
  <c r="AR17" i="12"/>
  <c r="AZ17" i="12"/>
  <c r="H23" i="12"/>
  <c r="P23" i="12"/>
  <c r="AF23" i="12"/>
  <c r="AV23" i="12"/>
  <c r="G26" i="12"/>
  <c r="W26" i="12"/>
  <c r="AM26" i="12"/>
  <c r="G28" i="12"/>
  <c r="O28" i="12"/>
  <c r="W28" i="12"/>
  <c r="AE28" i="12"/>
  <c r="AM28" i="12"/>
  <c r="AU28" i="12"/>
  <c r="F31" i="12"/>
  <c r="N31" i="12"/>
  <c r="V31" i="12"/>
  <c r="AD31" i="12"/>
  <c r="AL31" i="12"/>
  <c r="AT31" i="12"/>
  <c r="M32" i="12"/>
  <c r="AM32" i="12"/>
  <c r="AV32" i="12"/>
  <c r="G35" i="12"/>
  <c r="AC35" i="12"/>
  <c r="F37" i="12"/>
  <c r="T37" i="12"/>
  <c r="AF37" i="12"/>
  <c r="AS37" i="12"/>
  <c r="L38" i="12"/>
  <c r="AB38" i="12"/>
  <c r="M44" i="12"/>
  <c r="G50" i="12"/>
  <c r="P50" i="12"/>
  <c r="O48" i="12"/>
  <c r="AO48" i="12"/>
  <c r="AQ50" i="12"/>
  <c r="AZ50" i="12"/>
  <c r="AY58" i="12"/>
  <c r="AQ58" i="12"/>
  <c r="AI58" i="12"/>
  <c r="AA58" i="12"/>
  <c r="S58" i="12"/>
  <c r="K58" i="12"/>
  <c r="AX58" i="12"/>
  <c r="AP58" i="12"/>
  <c r="AH58" i="12"/>
  <c r="Z58" i="12"/>
  <c r="R58" i="12"/>
  <c r="J58" i="12"/>
  <c r="AW58" i="12"/>
  <c r="AG58" i="12"/>
  <c r="Y58" i="12"/>
  <c r="Q58" i="12"/>
  <c r="I58" i="12"/>
  <c r="AN58" i="12"/>
  <c r="AC58" i="12"/>
  <c r="O58" i="12"/>
  <c r="D58" i="12"/>
  <c r="AM58" i="12"/>
  <c r="AB58" i="12"/>
  <c r="N58" i="12"/>
  <c r="AZ58" i="12"/>
  <c r="AL58" i="12"/>
  <c r="X58" i="12"/>
  <c r="M58" i="12"/>
  <c r="AU58" i="12"/>
  <c r="AJ58" i="12"/>
  <c r="V58" i="12"/>
  <c r="H58" i="12"/>
  <c r="AT58" i="12"/>
  <c r="AF58" i="12"/>
  <c r="U58" i="12"/>
  <c r="G58" i="12"/>
  <c r="W58" i="12"/>
  <c r="T58" i="12"/>
  <c r="AV58" i="12"/>
  <c r="P58" i="12"/>
  <c r="AS58" i="12"/>
  <c r="L58" i="12"/>
  <c r="AR58" i="12"/>
  <c r="F58" i="12"/>
  <c r="AK58" i="12"/>
  <c r="E58" i="12"/>
  <c r="M59" i="12"/>
  <c r="AM71" i="12"/>
  <c r="AK28" i="12"/>
  <c r="G23" i="12"/>
  <c r="N28" i="12"/>
  <c r="AC31" i="12"/>
  <c r="E37" i="12"/>
  <c r="AN74" i="12"/>
  <c r="AN71" i="12"/>
  <c r="AN86" i="12"/>
  <c r="AN83" i="12"/>
  <c r="AN77" i="12"/>
  <c r="AN65" i="12"/>
  <c r="AN89" i="12"/>
  <c r="AN62" i="12"/>
  <c r="AN59" i="12"/>
  <c r="AN80" i="12"/>
  <c r="AN53" i="12"/>
  <c r="AN68" i="12"/>
  <c r="AN47" i="12"/>
  <c r="AN44" i="12"/>
  <c r="AN41" i="12"/>
  <c r="AN38" i="12"/>
  <c r="F13" i="12"/>
  <c r="G11" i="12"/>
  <c r="W11" i="12"/>
  <c r="AM11" i="12"/>
  <c r="G13" i="12"/>
  <c r="O13" i="12"/>
  <c r="W13" i="12"/>
  <c r="AE13" i="12"/>
  <c r="AM13" i="12"/>
  <c r="AU13" i="12"/>
  <c r="M17" i="12"/>
  <c r="AC17" i="12"/>
  <c r="AS17" i="12"/>
  <c r="J20" i="12"/>
  <c r="R20" i="12"/>
  <c r="Z20" i="12"/>
  <c r="AH20" i="12"/>
  <c r="AP20" i="12"/>
  <c r="AX20" i="12"/>
  <c r="H26" i="12"/>
  <c r="P26" i="12"/>
  <c r="AF26" i="12"/>
  <c r="AN26" i="12"/>
  <c r="AV26" i="12"/>
  <c r="H28" i="12"/>
  <c r="P28" i="12"/>
  <c r="X28" i="12"/>
  <c r="AF28" i="12"/>
  <c r="AN28" i="12"/>
  <c r="AV28" i="12"/>
  <c r="G29" i="12"/>
  <c r="AM29" i="12"/>
  <c r="G31" i="12"/>
  <c r="O31" i="12"/>
  <c r="W31" i="12"/>
  <c r="AE31" i="12"/>
  <c r="AM31" i="12"/>
  <c r="AU31" i="12"/>
  <c r="AN32" i="12"/>
  <c r="H35" i="12"/>
  <c r="O37" i="12"/>
  <c r="H37" i="12"/>
  <c r="U37" i="12"/>
  <c r="AG37" i="12"/>
  <c r="AT37" i="12"/>
  <c r="M38" i="12"/>
  <c r="AC38" i="12"/>
  <c r="L47" i="12"/>
  <c r="H50" i="12"/>
  <c r="E48" i="12"/>
  <c r="AI50" i="12"/>
  <c r="T59" i="12"/>
  <c r="AS65" i="12"/>
  <c r="U28" i="12"/>
  <c r="W77" i="12"/>
  <c r="W74" i="12"/>
  <c r="W89" i="12"/>
  <c r="W80" i="12"/>
  <c r="W86" i="12"/>
  <c r="W68" i="12"/>
  <c r="W83" i="12"/>
  <c r="W71" i="12"/>
  <c r="W62" i="12"/>
  <c r="W56" i="12"/>
  <c r="W59" i="12"/>
  <c r="W53" i="12"/>
  <c r="W47" i="12"/>
  <c r="W44" i="12"/>
  <c r="W65" i="12"/>
  <c r="W41" i="12"/>
  <c r="W38" i="12"/>
  <c r="W35" i="12"/>
  <c r="E13" i="12"/>
  <c r="AS13" i="12"/>
  <c r="AM23" i="12"/>
  <c r="AD28" i="12"/>
  <c r="AD37" i="12"/>
  <c r="AF74" i="12"/>
  <c r="AF71" i="12"/>
  <c r="AF86" i="12"/>
  <c r="AF83" i="12"/>
  <c r="AF77" i="12"/>
  <c r="AF89" i="12"/>
  <c r="AF80" i="12"/>
  <c r="AF65" i="12"/>
  <c r="AF68" i="12"/>
  <c r="AF59" i="12"/>
  <c r="AF47" i="12"/>
  <c r="AF62" i="12"/>
  <c r="AF44" i="12"/>
  <c r="AF56" i="12"/>
  <c r="AF41" i="12"/>
  <c r="AF38" i="12"/>
  <c r="H11" i="12"/>
  <c r="P11" i="12"/>
  <c r="AF11" i="12"/>
  <c r="AN11" i="12"/>
  <c r="AV11" i="12"/>
  <c r="H13" i="12"/>
  <c r="P13" i="12"/>
  <c r="X13" i="12"/>
  <c r="AF13" i="12"/>
  <c r="AN13" i="12"/>
  <c r="AV13" i="12"/>
  <c r="G14" i="12"/>
  <c r="W14" i="12"/>
  <c r="AM14" i="12"/>
  <c r="O16" i="12"/>
  <c r="E18" i="12"/>
  <c r="U18" i="12"/>
  <c r="I28" i="12"/>
  <c r="Q28" i="12"/>
  <c r="Y28" i="12"/>
  <c r="AG28" i="12"/>
  <c r="AO28" i="12"/>
  <c r="AW28" i="12"/>
  <c r="P29" i="12"/>
  <c r="AF29" i="12"/>
  <c r="AN29" i="12"/>
  <c r="AV29" i="12"/>
  <c r="H31" i="12"/>
  <c r="P31" i="12"/>
  <c r="X31" i="12"/>
  <c r="AF31" i="12"/>
  <c r="AN31" i="12"/>
  <c r="AV31" i="12"/>
  <c r="G32" i="12"/>
  <c r="W32" i="12"/>
  <c r="AF32" i="12"/>
  <c r="AF35" i="12"/>
  <c r="AS35" i="12"/>
  <c r="I37" i="12"/>
  <c r="V37" i="12"/>
  <c r="AJ37" i="12"/>
  <c r="AW37" i="12"/>
  <c r="P38" i="12"/>
  <c r="AI38" i="12"/>
  <c r="AC44" i="12"/>
  <c r="AA50" i="12"/>
  <c r="E28" i="12"/>
  <c r="AC13" i="12"/>
  <c r="V28" i="12"/>
  <c r="U31" i="12"/>
  <c r="H74" i="12"/>
  <c r="H71" i="12"/>
  <c r="H86" i="12"/>
  <c r="H77" i="12"/>
  <c r="H89" i="12"/>
  <c r="H80" i="12"/>
  <c r="H65" i="12"/>
  <c r="H62" i="12"/>
  <c r="H59" i="12"/>
  <c r="H56" i="12"/>
  <c r="H83" i="12"/>
  <c r="H47" i="12"/>
  <c r="H44" i="12"/>
  <c r="H41" i="12"/>
  <c r="H68" i="12"/>
  <c r="H53" i="12"/>
  <c r="S89" i="12"/>
  <c r="S86" i="12"/>
  <c r="S77" i="12"/>
  <c r="S83" i="12"/>
  <c r="S80" i="12"/>
  <c r="S74" i="12"/>
  <c r="S56" i="12"/>
  <c r="S68" i="12"/>
  <c r="S53" i="12"/>
  <c r="S71" i="12"/>
  <c r="S59" i="12"/>
  <c r="S47" i="12"/>
  <c r="S44" i="12"/>
  <c r="S62" i="12"/>
  <c r="S35" i="12"/>
  <c r="S50" i="12"/>
  <c r="AA89" i="12"/>
  <c r="AA86" i="12"/>
  <c r="AA77" i="12"/>
  <c r="AA83" i="12"/>
  <c r="AA56" i="12"/>
  <c r="AA80" i="12"/>
  <c r="AA62" i="12"/>
  <c r="AA53" i="12"/>
  <c r="AA68" i="12"/>
  <c r="AA47" i="12"/>
  <c r="AA74" i="12"/>
  <c r="AA44" i="12"/>
  <c r="AA71" i="12"/>
  <c r="AA35" i="12"/>
  <c r="AA59" i="12"/>
  <c r="AI89" i="12"/>
  <c r="AI86" i="12"/>
  <c r="AI77" i="12"/>
  <c r="AI80" i="12"/>
  <c r="AI74" i="12"/>
  <c r="AI83" i="12"/>
  <c r="AI71" i="12"/>
  <c r="AI56" i="12"/>
  <c r="AI68" i="12"/>
  <c r="AI53" i="12"/>
  <c r="AI47" i="12"/>
  <c r="AI44" i="12"/>
  <c r="AI62" i="12"/>
  <c r="AI35" i="12"/>
  <c r="AI59" i="12"/>
  <c r="AQ89" i="12"/>
  <c r="AQ86" i="12"/>
  <c r="AQ77" i="12"/>
  <c r="AQ83" i="12"/>
  <c r="AQ71" i="12"/>
  <c r="AQ56" i="12"/>
  <c r="AQ74" i="12"/>
  <c r="AQ53" i="12"/>
  <c r="AQ80" i="12"/>
  <c r="AQ62" i="12"/>
  <c r="AQ59" i="12"/>
  <c r="AQ47" i="12"/>
  <c r="AQ44" i="12"/>
  <c r="AQ68" i="12"/>
  <c r="AQ35" i="12"/>
  <c r="AY9" i="12"/>
  <c r="I13" i="12"/>
  <c r="Q13" i="12"/>
  <c r="Y13" i="12"/>
  <c r="AG13" i="12"/>
  <c r="AO13" i="12"/>
  <c r="AW13" i="12"/>
  <c r="H14" i="12"/>
  <c r="P14" i="12"/>
  <c r="AF14" i="12"/>
  <c r="AN14" i="12"/>
  <c r="AV14" i="12"/>
  <c r="W17" i="12"/>
  <c r="AM17" i="12"/>
  <c r="K23" i="12"/>
  <c r="S23" i="12"/>
  <c r="AA23" i="12"/>
  <c r="AI23" i="12"/>
  <c r="AQ23" i="12"/>
  <c r="J28" i="12"/>
  <c r="R28" i="12"/>
  <c r="Z28" i="12"/>
  <c r="AH28" i="12"/>
  <c r="AP28" i="12"/>
  <c r="AX28" i="12"/>
  <c r="I31" i="12"/>
  <c r="Q31" i="12"/>
  <c r="Y31" i="12"/>
  <c r="AG31" i="12"/>
  <c r="AW31" i="12"/>
  <c r="H32" i="12"/>
  <c r="P32" i="12"/>
  <c r="AE37" i="12"/>
  <c r="L37" i="12"/>
  <c r="X37" i="12"/>
  <c r="AK37" i="12"/>
  <c r="AZ37" i="12"/>
  <c r="S38" i="12"/>
  <c r="AS28" i="12"/>
  <c r="U13" i="12"/>
  <c r="W23" i="12"/>
  <c r="F28" i="12"/>
  <c r="AT28" i="12"/>
  <c r="E31" i="12"/>
  <c r="Q37" i="12"/>
  <c r="U48" i="12"/>
  <c r="X9" i="12"/>
  <c r="T86" i="12"/>
  <c r="T83" i="12"/>
  <c r="T74" i="12"/>
  <c r="T77" i="12"/>
  <c r="T89" i="12"/>
  <c r="T80" i="12"/>
  <c r="T68" i="12"/>
  <c r="T53" i="12"/>
  <c r="T71" i="12"/>
  <c r="T65" i="12"/>
  <c r="T44" i="12"/>
  <c r="T62" i="12"/>
  <c r="T56" i="12"/>
  <c r="T47" i="12"/>
  <c r="T41" i="12"/>
  <c r="AB86" i="12"/>
  <c r="AB83" i="12"/>
  <c r="AB74" i="12"/>
  <c r="AB71" i="12"/>
  <c r="AB77" i="12"/>
  <c r="AB80" i="12"/>
  <c r="AB89" i="12"/>
  <c r="AB62" i="12"/>
  <c r="AB53" i="12"/>
  <c r="AB44" i="12"/>
  <c r="AB59" i="12"/>
  <c r="AB65" i="12"/>
  <c r="AB32" i="12"/>
  <c r="AB68" i="12"/>
  <c r="AB56" i="12"/>
  <c r="AB41" i="12"/>
  <c r="AJ86" i="12"/>
  <c r="AJ83" i="12"/>
  <c r="AJ74" i="12"/>
  <c r="AJ89" i="12"/>
  <c r="AJ80" i="12"/>
  <c r="AJ77" i="12"/>
  <c r="AJ68" i="12"/>
  <c r="AJ53" i="12"/>
  <c r="AJ65" i="12"/>
  <c r="AJ62" i="12"/>
  <c r="AJ71" i="12"/>
  <c r="AJ44" i="12"/>
  <c r="AJ56" i="12"/>
  <c r="AJ59" i="12"/>
  <c r="AJ32" i="12"/>
  <c r="AJ47" i="12"/>
  <c r="AJ41" i="12"/>
  <c r="AR86" i="12"/>
  <c r="AR83" i="12"/>
  <c r="AR74" i="12"/>
  <c r="AR77" i="12"/>
  <c r="AR89" i="12"/>
  <c r="AR80" i="12"/>
  <c r="AR53" i="12"/>
  <c r="AR71" i="12"/>
  <c r="AR62" i="12"/>
  <c r="AR59" i="12"/>
  <c r="AR44" i="12"/>
  <c r="AR68" i="12"/>
  <c r="AR56" i="12"/>
  <c r="AR65" i="12"/>
  <c r="AR32" i="12"/>
  <c r="AR41" i="12"/>
  <c r="AZ86" i="12"/>
  <c r="AZ83" i="12"/>
  <c r="AZ74" i="12"/>
  <c r="AZ89" i="12"/>
  <c r="AZ77" i="12"/>
  <c r="AZ68" i="12"/>
  <c r="AZ62" i="12"/>
  <c r="AZ53" i="12"/>
  <c r="AZ65" i="12"/>
  <c r="AZ80" i="12"/>
  <c r="AZ56" i="12"/>
  <c r="AZ44" i="12"/>
  <c r="AZ59" i="12"/>
  <c r="AZ32" i="12"/>
  <c r="AZ47" i="12"/>
  <c r="AZ41" i="12"/>
  <c r="J13" i="12"/>
  <c r="R13" i="12"/>
  <c r="Z13" i="12"/>
  <c r="AH13" i="12"/>
  <c r="AP13" i="12"/>
  <c r="AX13" i="12"/>
  <c r="AO16" i="12"/>
  <c r="H17" i="12"/>
  <c r="P17" i="12"/>
  <c r="AF17" i="12"/>
  <c r="AN17" i="12"/>
  <c r="AV17" i="12"/>
  <c r="U22" i="12"/>
  <c r="L23" i="12"/>
  <c r="T23" i="12"/>
  <c r="AB23" i="12"/>
  <c r="AJ23" i="12"/>
  <c r="AR23" i="12"/>
  <c r="AZ23" i="12"/>
  <c r="K26" i="12"/>
  <c r="S26" i="12"/>
  <c r="AA26" i="12"/>
  <c r="AI26" i="12"/>
  <c r="AQ26" i="12"/>
  <c r="K28" i="12"/>
  <c r="S28" i="12"/>
  <c r="AA28" i="12"/>
  <c r="AI28" i="12"/>
  <c r="AQ28" i="12"/>
  <c r="AY28" i="12"/>
  <c r="J31" i="12"/>
  <c r="R31" i="12"/>
  <c r="Z31" i="12"/>
  <c r="AH31" i="12"/>
  <c r="AP31" i="12"/>
  <c r="AX31" i="12"/>
  <c r="AQ32" i="12"/>
  <c r="D33" i="12"/>
  <c r="O34" i="12" s="1"/>
  <c r="AJ35" i="12"/>
  <c r="AV35" i="12"/>
  <c r="M37" i="12"/>
  <c r="Y37" i="12"/>
  <c r="AL37" i="12"/>
  <c r="T38" i="12"/>
  <c r="AQ38" i="12"/>
  <c r="AQ41" i="12"/>
  <c r="AU43" i="12"/>
  <c r="K50" i="12"/>
  <c r="M28" i="12"/>
  <c r="G77" i="12"/>
  <c r="G74" i="12"/>
  <c r="G89" i="12"/>
  <c r="G83" i="12"/>
  <c r="G80" i="12"/>
  <c r="G68" i="12"/>
  <c r="G86" i="12"/>
  <c r="G62" i="12"/>
  <c r="G47" i="12"/>
  <c r="G71" i="12"/>
  <c r="G59" i="12"/>
  <c r="G44" i="12"/>
  <c r="G56" i="12"/>
  <c r="G41" i="12"/>
  <c r="G38" i="12"/>
  <c r="AK13" i="12"/>
  <c r="AK31" i="12"/>
  <c r="K89" i="12"/>
  <c r="K86" i="12"/>
  <c r="K77" i="12"/>
  <c r="K80" i="12"/>
  <c r="K74" i="12"/>
  <c r="K56" i="12"/>
  <c r="K53" i="12"/>
  <c r="K62" i="12"/>
  <c r="K47" i="12"/>
  <c r="K44" i="12"/>
  <c r="K83" i="12"/>
  <c r="K71" i="12"/>
  <c r="K68" i="12"/>
  <c r="K59" i="12"/>
  <c r="K35" i="12"/>
  <c r="L86" i="12"/>
  <c r="L83" i="12"/>
  <c r="L74" i="12"/>
  <c r="L80" i="12"/>
  <c r="L71" i="12"/>
  <c r="L77" i="12"/>
  <c r="L53" i="12"/>
  <c r="L89" i="12"/>
  <c r="L62" i="12"/>
  <c r="L56" i="12"/>
  <c r="L44" i="12"/>
  <c r="L65" i="12"/>
  <c r="L68" i="12"/>
  <c r="L59" i="12"/>
  <c r="L41" i="12"/>
  <c r="M83" i="12"/>
  <c r="M80" i="12"/>
  <c r="M71" i="12"/>
  <c r="M86" i="12"/>
  <c r="M77" i="12"/>
  <c r="M89" i="12"/>
  <c r="M68" i="12"/>
  <c r="M65" i="12"/>
  <c r="M53" i="12"/>
  <c r="M74" i="12"/>
  <c r="M56" i="12"/>
  <c r="M62" i="12"/>
  <c r="M41" i="12"/>
  <c r="AC83" i="12"/>
  <c r="AC80" i="12"/>
  <c r="AC71" i="12"/>
  <c r="AC86" i="12"/>
  <c r="AC77" i="12"/>
  <c r="AC62" i="12"/>
  <c r="AC89" i="12"/>
  <c r="AC74" i="12"/>
  <c r="AC68" i="12"/>
  <c r="AC59" i="12"/>
  <c r="AC53" i="12"/>
  <c r="AC65" i="12"/>
  <c r="AC56" i="12"/>
  <c r="AC41" i="12"/>
  <c r="AK83" i="12"/>
  <c r="AK80" i="12"/>
  <c r="AK71" i="12"/>
  <c r="AK74" i="12"/>
  <c r="AK62" i="12"/>
  <c r="AK86" i="12"/>
  <c r="AK68" i="12"/>
  <c r="AK89" i="12"/>
  <c r="AK65" i="12"/>
  <c r="AK77" i="12"/>
  <c r="AK56" i="12"/>
  <c r="AK59" i="12"/>
  <c r="AK53" i="12"/>
  <c r="AK47" i="12"/>
  <c r="AK44" i="12"/>
  <c r="AK41" i="12"/>
  <c r="AK38" i="12"/>
  <c r="AS83" i="12"/>
  <c r="AS80" i="12"/>
  <c r="AS71" i="12"/>
  <c r="AS77" i="12"/>
  <c r="AS62" i="12"/>
  <c r="AS89" i="12"/>
  <c r="AS74" i="12"/>
  <c r="AS86" i="12"/>
  <c r="AS68" i="12"/>
  <c r="AS56" i="12"/>
  <c r="AS59" i="12"/>
  <c r="AS53" i="12"/>
  <c r="AS41" i="12"/>
  <c r="AS38" i="12"/>
  <c r="K11" i="12"/>
  <c r="S11" i="12"/>
  <c r="AA11" i="12"/>
  <c r="AI11" i="12"/>
  <c r="AQ11" i="12"/>
  <c r="K13" i="12"/>
  <c r="S13" i="12"/>
  <c r="AA13" i="12"/>
  <c r="AI13" i="12"/>
  <c r="AQ13" i="12"/>
  <c r="M23" i="12"/>
  <c r="AC23" i="12"/>
  <c r="AK23" i="12"/>
  <c r="AS23" i="12"/>
  <c r="D24" i="12"/>
  <c r="AO25" i="12" s="1"/>
  <c r="L26" i="12"/>
  <c r="T26" i="12"/>
  <c r="AB26" i="12"/>
  <c r="AJ26" i="12"/>
  <c r="AR26" i="12"/>
  <c r="AZ26" i="12"/>
  <c r="D28" i="12"/>
  <c r="L28" i="12"/>
  <c r="T28" i="12"/>
  <c r="AB28" i="12"/>
  <c r="AJ28" i="12"/>
  <c r="AR28" i="12"/>
  <c r="K29" i="12"/>
  <c r="S29" i="12"/>
  <c r="AA29" i="12"/>
  <c r="AI29" i="12"/>
  <c r="AQ29" i="12"/>
  <c r="K31" i="12"/>
  <c r="S31" i="12"/>
  <c r="AA31" i="12"/>
  <c r="AI31" i="12"/>
  <c r="AQ31" i="12"/>
  <c r="AI32" i="12"/>
  <c r="AS32" i="12"/>
  <c r="M35" i="12"/>
  <c r="AK35" i="12"/>
  <c r="N37" i="12"/>
  <c r="AB37" i="12"/>
  <c r="AN37" i="12"/>
  <c r="AR38" i="12"/>
  <c r="D39" i="12"/>
  <c r="AR47" i="12"/>
  <c r="U40" i="12"/>
  <c r="AO46" i="12"/>
  <c r="AR50" i="12"/>
  <c r="D42" i="12"/>
  <c r="E43" i="12"/>
  <c r="AJ50" i="12"/>
  <c r="AS50" i="12"/>
  <c r="D81" i="12"/>
  <c r="U82" i="12" s="1"/>
  <c r="T50" i="12"/>
  <c r="AB50" i="12"/>
  <c r="AK50" i="12"/>
  <c r="D45" i="12"/>
  <c r="L50" i="12"/>
  <c r="AC50" i="12"/>
  <c r="AV50" i="12"/>
  <c r="AU48" i="12"/>
  <c r="M50" i="12"/>
  <c r="AM50" i="12"/>
  <c r="W50" i="12"/>
  <c r="AF50" i="12"/>
  <c r="AE48" i="12"/>
  <c r="AN50" i="12"/>
  <c r="D54" i="12"/>
  <c r="AE55" i="12" s="1"/>
  <c r="D51" i="12"/>
  <c r="E63" i="12"/>
  <c r="F65" i="12"/>
  <c r="N65" i="12"/>
  <c r="AE63" i="12"/>
  <c r="G65" i="12"/>
  <c r="AG65" i="12"/>
  <c r="AW65" i="12"/>
  <c r="D66" i="12"/>
  <c r="O67" i="12" s="1"/>
  <c r="AE79" i="12"/>
  <c r="D60" i="12"/>
  <c r="Q65" i="12"/>
  <c r="Z65" i="12"/>
  <c r="AH65" i="12"/>
  <c r="AP65" i="12"/>
  <c r="AX65" i="12"/>
  <c r="J65" i="12"/>
  <c r="R65" i="12"/>
  <c r="AA65" i="12"/>
  <c r="AI65" i="12"/>
  <c r="AQ65" i="12"/>
  <c r="AM65" i="12"/>
  <c r="AU79" i="12"/>
  <c r="E70" i="12"/>
  <c r="D69" i="12"/>
  <c r="AO58" i="12"/>
  <c r="K65" i="12"/>
  <c r="S65" i="12"/>
  <c r="AO85" i="12"/>
  <c r="D87" i="12"/>
  <c r="U63" i="12"/>
  <c r="V65" i="12"/>
  <c r="AD65" i="12"/>
  <c r="AL65" i="12"/>
  <c r="AT65" i="12"/>
  <c r="AU70" i="12"/>
  <c r="AV76" i="12"/>
  <c r="AN76" i="12"/>
  <c r="AF76" i="12"/>
  <c r="X76" i="12"/>
  <c r="P76" i="12"/>
  <c r="H76" i="12"/>
  <c r="AM76" i="12"/>
  <c r="W76" i="12"/>
  <c r="G76" i="12"/>
  <c r="AZ76" i="12"/>
  <c r="AR76" i="12"/>
  <c r="AJ76" i="12"/>
  <c r="AB76" i="12"/>
  <c r="T76" i="12"/>
  <c r="L76" i="12"/>
  <c r="D76" i="12"/>
  <c r="AQ76" i="12"/>
  <c r="AD76" i="12"/>
  <c r="R76" i="12"/>
  <c r="E76" i="12"/>
  <c r="AP76" i="12"/>
  <c r="AC76" i="12"/>
  <c r="Q76" i="12"/>
  <c r="AA76" i="12"/>
  <c r="N76" i="12"/>
  <c r="AY76" i="12"/>
  <c r="AL76" i="12"/>
  <c r="Z76" i="12"/>
  <c r="M76" i="12"/>
  <c r="AX76" i="12"/>
  <c r="AK76" i="12"/>
  <c r="Y76" i="12"/>
  <c r="K76" i="12"/>
  <c r="AT76" i="12"/>
  <c r="AH76" i="12"/>
  <c r="U76" i="12"/>
  <c r="I76" i="12"/>
  <c r="J76" i="12"/>
  <c r="O70" i="12"/>
  <c r="AE76" i="12"/>
  <c r="D78" i="12"/>
  <c r="D84" i="12"/>
  <c r="D72" i="12"/>
  <c r="AU73" i="12" s="1"/>
  <c r="AO70" i="12"/>
  <c r="AU76" i="12"/>
  <c r="O79" i="12"/>
  <c r="O76" i="12"/>
  <c r="AU80" i="12" l="1"/>
  <c r="AU86" i="12"/>
  <c r="AU68" i="12"/>
  <c r="AU83" i="12"/>
  <c r="AU56" i="12"/>
  <c r="AU59" i="12"/>
  <c r="AU53" i="12"/>
  <c r="AU38" i="12"/>
  <c r="AU62" i="12"/>
  <c r="AU11" i="12"/>
  <c r="AU23" i="12"/>
  <c r="AU26" i="12"/>
  <c r="AU32" i="12"/>
  <c r="AU17" i="12"/>
  <c r="AU29" i="12"/>
  <c r="AU47" i="12"/>
  <c r="AU35" i="12"/>
  <c r="AU41" i="12"/>
  <c r="AU44" i="12"/>
  <c r="AU74" i="12"/>
  <c r="AU89" i="12"/>
  <c r="AU14" i="12"/>
  <c r="AU65" i="12"/>
  <c r="AU71" i="12"/>
  <c r="AU77" i="12"/>
  <c r="AZ88" i="12"/>
  <c r="AR88" i="12"/>
  <c r="AJ88" i="12"/>
  <c r="AB88" i="12"/>
  <c r="T88" i="12"/>
  <c r="L88" i="12"/>
  <c r="D88" i="12"/>
  <c r="AY88" i="12"/>
  <c r="AQ88" i="12"/>
  <c r="AI88" i="12"/>
  <c r="AA88" i="12"/>
  <c r="S88" i="12"/>
  <c r="K88" i="12"/>
  <c r="AV88" i="12"/>
  <c r="AN88" i="12"/>
  <c r="AF88" i="12"/>
  <c r="X88" i="12"/>
  <c r="P88" i="12"/>
  <c r="H88" i="12"/>
  <c r="AT88" i="12"/>
  <c r="AG88" i="12"/>
  <c r="U88" i="12"/>
  <c r="G88" i="12"/>
  <c r="AS88" i="12"/>
  <c r="R88" i="12"/>
  <c r="F88" i="12"/>
  <c r="AP88" i="12"/>
  <c r="AD88" i="12"/>
  <c r="Q88" i="12"/>
  <c r="AO88" i="12"/>
  <c r="AC88" i="12"/>
  <c r="AM88" i="12"/>
  <c r="Z88" i="12"/>
  <c r="N88" i="12"/>
  <c r="AW88" i="12"/>
  <c r="AK88" i="12"/>
  <c r="W88" i="12"/>
  <c r="J88" i="12"/>
  <c r="AL88" i="12"/>
  <c r="AH88" i="12"/>
  <c r="Y88" i="12"/>
  <c r="V88" i="12"/>
  <c r="M88" i="12"/>
  <c r="AX88" i="12"/>
  <c r="AU88" i="12"/>
  <c r="I88" i="12"/>
  <c r="D48" i="12"/>
  <c r="Y71" i="12"/>
  <c r="Y83" i="12"/>
  <c r="Y80" i="12"/>
  <c r="Y74" i="12"/>
  <c r="Y86" i="12"/>
  <c r="Y68" i="12"/>
  <c r="Y89" i="12"/>
  <c r="Y62" i="12"/>
  <c r="Y59" i="12"/>
  <c r="Y56" i="12"/>
  <c r="Y77" i="12"/>
  <c r="Y44" i="12"/>
  <c r="Y53" i="12"/>
  <c r="Y47" i="12"/>
  <c r="Y41" i="12"/>
  <c r="Y38" i="12"/>
  <c r="Y50" i="12"/>
  <c r="Y17" i="12"/>
  <c r="Y32" i="12"/>
  <c r="Y14" i="12"/>
  <c r="Y29" i="12"/>
  <c r="Y11" i="12"/>
  <c r="Y26" i="12"/>
  <c r="Y23" i="12"/>
  <c r="Y35" i="12"/>
  <c r="U73" i="12"/>
  <c r="X74" i="12"/>
  <c r="X71" i="12"/>
  <c r="X86" i="12"/>
  <c r="X80" i="12"/>
  <c r="X65" i="12"/>
  <c r="X77" i="12"/>
  <c r="X89" i="12"/>
  <c r="X59" i="12"/>
  <c r="X62" i="12"/>
  <c r="X83" i="12"/>
  <c r="X68" i="12"/>
  <c r="X53" i="12"/>
  <c r="X47" i="12"/>
  <c r="X44" i="12"/>
  <c r="X41" i="12"/>
  <c r="X56" i="12"/>
  <c r="X35" i="12"/>
  <c r="X38" i="12"/>
  <c r="X17" i="12"/>
  <c r="X32" i="12"/>
  <c r="X14" i="12"/>
  <c r="X29" i="12"/>
  <c r="X11" i="12"/>
  <c r="X26" i="12"/>
  <c r="X23" i="12"/>
  <c r="X20" i="12"/>
  <c r="AY89" i="12"/>
  <c r="AY86" i="12"/>
  <c r="AY77" i="12"/>
  <c r="AY80" i="12"/>
  <c r="AY74" i="12"/>
  <c r="AY83" i="12"/>
  <c r="AY71" i="12"/>
  <c r="AY56" i="12"/>
  <c r="AY68" i="12"/>
  <c r="AY62" i="12"/>
  <c r="AY53" i="12"/>
  <c r="AY47" i="12"/>
  <c r="AY44" i="12"/>
  <c r="AY59" i="12"/>
  <c r="AY35" i="12"/>
  <c r="AY29" i="12"/>
  <c r="AY11" i="12"/>
  <c r="AY26" i="12"/>
  <c r="AY32" i="12"/>
  <c r="AY23" i="12"/>
  <c r="AY41" i="12"/>
  <c r="AY38" i="12"/>
  <c r="AY17" i="12"/>
  <c r="AY14" i="12"/>
  <c r="AX70" i="12"/>
  <c r="AP70" i="12"/>
  <c r="AH70" i="12"/>
  <c r="Z70" i="12"/>
  <c r="AW70" i="12"/>
  <c r="AG70" i="12"/>
  <c r="AT70" i="12"/>
  <c r="AL70" i="12"/>
  <c r="AD70" i="12"/>
  <c r="V70" i="12"/>
  <c r="AN70" i="12"/>
  <c r="AB70" i="12"/>
  <c r="R70" i="12"/>
  <c r="J70" i="12"/>
  <c r="AZ70" i="12"/>
  <c r="AM70" i="12"/>
  <c r="AA70" i="12"/>
  <c r="Q70" i="12"/>
  <c r="I70" i="12"/>
  <c r="AV70" i="12"/>
  <c r="AJ70" i="12"/>
  <c r="X70" i="12"/>
  <c r="G70" i="12"/>
  <c r="AS70" i="12"/>
  <c r="AF70" i="12"/>
  <c r="M70" i="12"/>
  <c r="W70" i="12"/>
  <c r="F70" i="12"/>
  <c r="AR70" i="12"/>
  <c r="T70" i="12"/>
  <c r="D70" i="12"/>
  <c r="AQ70" i="12"/>
  <c r="S70" i="12"/>
  <c r="AY70" i="12"/>
  <c r="L70" i="12"/>
  <c r="AK70" i="12"/>
  <c r="K70" i="12"/>
  <c r="AI70" i="12"/>
  <c r="H70" i="12"/>
  <c r="AE70" i="12"/>
  <c r="AC70" i="12"/>
  <c r="Y70" i="12"/>
  <c r="P70" i="12"/>
  <c r="N70" i="12"/>
  <c r="AY61" i="12"/>
  <c r="AQ61" i="12"/>
  <c r="AI61" i="12"/>
  <c r="AA61" i="12"/>
  <c r="S61" i="12"/>
  <c r="K61" i="12"/>
  <c r="AX61" i="12"/>
  <c r="AP61" i="12"/>
  <c r="AH61" i="12"/>
  <c r="Z61" i="12"/>
  <c r="R61" i="12"/>
  <c r="J61" i="12"/>
  <c r="AW61" i="12"/>
  <c r="AO61" i="12"/>
  <c r="AG61" i="12"/>
  <c r="Y61" i="12"/>
  <c r="Q61" i="12"/>
  <c r="I61" i="12"/>
  <c r="AU61" i="12"/>
  <c r="AJ61" i="12"/>
  <c r="V61" i="12"/>
  <c r="H61" i="12"/>
  <c r="AT61" i="12"/>
  <c r="AF61" i="12"/>
  <c r="G61" i="12"/>
  <c r="AS61" i="12"/>
  <c r="AE61" i="12"/>
  <c r="T61" i="12"/>
  <c r="F61" i="12"/>
  <c r="AR61" i="12"/>
  <c r="AD61" i="12"/>
  <c r="P61" i="12"/>
  <c r="E61" i="12"/>
  <c r="AN61" i="12"/>
  <c r="AC61" i="12"/>
  <c r="O61" i="12"/>
  <c r="D61" i="12"/>
  <c r="AM61" i="12"/>
  <c r="AB61" i="12"/>
  <c r="N61" i="12"/>
  <c r="M61" i="12"/>
  <c r="L61" i="12"/>
  <c r="AZ61" i="12"/>
  <c r="AV61" i="12"/>
  <c r="AL61" i="12"/>
  <c r="AK61" i="12"/>
  <c r="X61" i="12"/>
  <c r="W61" i="12"/>
  <c r="AE65" i="12"/>
  <c r="AZ46" i="12"/>
  <c r="AR46" i="12"/>
  <c r="AJ46" i="12"/>
  <c r="AB46" i="12"/>
  <c r="T46" i="12"/>
  <c r="L46" i="12"/>
  <c r="D46" i="12"/>
  <c r="AY46" i="12"/>
  <c r="AQ46" i="12"/>
  <c r="AI46" i="12"/>
  <c r="AA46" i="12"/>
  <c r="S46" i="12"/>
  <c r="K46" i="12"/>
  <c r="AW46" i="12"/>
  <c r="AG46" i="12"/>
  <c r="Y46" i="12"/>
  <c r="Q46" i="12"/>
  <c r="I46" i="12"/>
  <c r="AV46" i="12"/>
  <c r="AN46" i="12"/>
  <c r="AF46" i="12"/>
  <c r="X46" i="12"/>
  <c r="P46" i="12"/>
  <c r="H46" i="12"/>
  <c r="AP46" i="12"/>
  <c r="Z46" i="12"/>
  <c r="J46" i="12"/>
  <c r="AM46" i="12"/>
  <c r="W46" i="12"/>
  <c r="G46" i="12"/>
  <c r="AL46" i="12"/>
  <c r="V46" i="12"/>
  <c r="F46" i="12"/>
  <c r="AK46" i="12"/>
  <c r="U46" i="12"/>
  <c r="E46" i="12"/>
  <c r="AX46" i="12"/>
  <c r="AH46" i="12"/>
  <c r="R46" i="12"/>
  <c r="AU46" i="12"/>
  <c r="AE46" i="12"/>
  <c r="O46" i="12"/>
  <c r="AC46" i="12"/>
  <c r="N46" i="12"/>
  <c r="M46" i="12"/>
  <c r="AD46" i="12"/>
  <c r="AT46" i="12"/>
  <c r="AS46" i="12"/>
  <c r="U49" i="12"/>
  <c r="U9" i="12"/>
  <c r="U20" i="12"/>
  <c r="AY50" i="12"/>
  <c r="U25" i="12"/>
  <c r="E73" i="12"/>
  <c r="AS52" i="12"/>
  <c r="AK52" i="12"/>
  <c r="AC52" i="12"/>
  <c r="M52" i="12"/>
  <c r="AZ52" i="12"/>
  <c r="AR52" i="12"/>
  <c r="AJ52" i="12"/>
  <c r="AB52" i="12"/>
  <c r="T52" i="12"/>
  <c r="L52" i="12"/>
  <c r="D52" i="12"/>
  <c r="AY52" i="12"/>
  <c r="AQ52" i="12"/>
  <c r="AI52" i="12"/>
  <c r="AA52" i="12"/>
  <c r="S52" i="12"/>
  <c r="K52" i="12"/>
  <c r="AN52" i="12"/>
  <c r="Z52" i="12"/>
  <c r="AX52" i="12"/>
  <c r="AM52" i="12"/>
  <c r="Y52" i="12"/>
  <c r="N52" i="12"/>
  <c r="AV52" i="12"/>
  <c r="AH52" i="12"/>
  <c r="W52" i="12"/>
  <c r="I52" i="12"/>
  <c r="AU52" i="12"/>
  <c r="AG52" i="12"/>
  <c r="V52" i="12"/>
  <c r="H52" i="12"/>
  <c r="AW52" i="12"/>
  <c r="X52" i="12"/>
  <c r="AT52" i="12"/>
  <c r="R52" i="12"/>
  <c r="AP52" i="12"/>
  <c r="Q52" i="12"/>
  <c r="AO52" i="12"/>
  <c r="P52" i="12"/>
  <c r="AL52" i="12"/>
  <c r="J52" i="12"/>
  <c r="AF52" i="12"/>
  <c r="G52" i="12"/>
  <c r="AE52" i="12"/>
  <c r="AD52" i="12"/>
  <c r="F52" i="12"/>
  <c r="AS85" i="12"/>
  <c r="AK85" i="12"/>
  <c r="AC85" i="12"/>
  <c r="M85" i="12"/>
  <c r="AZ85" i="12"/>
  <c r="AR85" i="12"/>
  <c r="AJ85" i="12"/>
  <c r="AB85" i="12"/>
  <c r="T85" i="12"/>
  <c r="L85" i="12"/>
  <c r="D85" i="12"/>
  <c r="AW85" i="12"/>
  <c r="AG85" i="12"/>
  <c r="Y85" i="12"/>
  <c r="Q85" i="12"/>
  <c r="I85" i="12"/>
  <c r="AY85" i="12"/>
  <c r="AM85" i="12"/>
  <c r="Z85" i="12"/>
  <c r="N85" i="12"/>
  <c r="AX85" i="12"/>
  <c r="AL85" i="12"/>
  <c r="X85" i="12"/>
  <c r="K85" i="12"/>
  <c r="AV85" i="12"/>
  <c r="AI85" i="12"/>
  <c r="W85" i="12"/>
  <c r="J85" i="12"/>
  <c r="AU85" i="12"/>
  <c r="AH85" i="12"/>
  <c r="V85" i="12"/>
  <c r="H85" i="12"/>
  <c r="AT85" i="12"/>
  <c r="AF85" i="12"/>
  <c r="S85" i="12"/>
  <c r="G85" i="12"/>
  <c r="AP85" i="12"/>
  <c r="AD85" i="12"/>
  <c r="P85" i="12"/>
  <c r="F85" i="12"/>
  <c r="AQ85" i="12"/>
  <c r="R85" i="12"/>
  <c r="O85" i="12"/>
  <c r="AN85" i="12"/>
  <c r="AE85" i="12"/>
  <c r="AA85" i="12"/>
  <c r="AZ55" i="12"/>
  <c r="AR55" i="12"/>
  <c r="AJ55" i="12"/>
  <c r="AB55" i="12"/>
  <c r="T55" i="12"/>
  <c r="L55" i="12"/>
  <c r="D55" i="12"/>
  <c r="AY55" i="12"/>
  <c r="AQ55" i="12"/>
  <c r="AI55" i="12"/>
  <c r="AA55" i="12"/>
  <c r="S55" i="12"/>
  <c r="K55" i="12"/>
  <c r="AX55" i="12"/>
  <c r="AP55" i="12"/>
  <c r="AH55" i="12"/>
  <c r="Z55" i="12"/>
  <c r="R55" i="12"/>
  <c r="J55" i="12"/>
  <c r="AU55" i="12"/>
  <c r="AG55" i="12"/>
  <c r="V55" i="12"/>
  <c r="H55" i="12"/>
  <c r="AT55" i="12"/>
  <c r="AF55" i="12"/>
  <c r="G55" i="12"/>
  <c r="AO55" i="12"/>
  <c r="AD55" i="12"/>
  <c r="P55" i="12"/>
  <c r="E55" i="12"/>
  <c r="AN55" i="12"/>
  <c r="AC55" i="12"/>
  <c r="O55" i="12"/>
  <c r="AK55" i="12"/>
  <c r="I55" i="12"/>
  <c r="F55" i="12"/>
  <c r="Y55" i="12"/>
  <c r="AW55" i="12"/>
  <c r="X55" i="12"/>
  <c r="AV55" i="12"/>
  <c r="W55" i="12"/>
  <c r="AS55" i="12"/>
  <c r="Q55" i="12"/>
  <c r="AM55" i="12"/>
  <c r="AL55" i="12"/>
  <c r="N55" i="12"/>
  <c r="M55" i="12"/>
  <c r="AU50" i="12"/>
  <c r="AU49" i="12"/>
  <c r="U61" i="12"/>
  <c r="AX40" i="12"/>
  <c r="AP40" i="12"/>
  <c r="AH40" i="12"/>
  <c r="Z40" i="12"/>
  <c r="R40" i="12"/>
  <c r="J40" i="12"/>
  <c r="AW40" i="12"/>
  <c r="AO40" i="12"/>
  <c r="AG40" i="12"/>
  <c r="Y40" i="12"/>
  <c r="Q40" i="12"/>
  <c r="I40" i="12"/>
  <c r="AV40" i="12"/>
  <c r="AN40" i="12"/>
  <c r="AF40" i="12"/>
  <c r="X40" i="12"/>
  <c r="P40" i="12"/>
  <c r="H40" i="12"/>
  <c r="AM40" i="12"/>
  <c r="AE40" i="12"/>
  <c r="W40" i="12"/>
  <c r="G40" i="12"/>
  <c r="AT40" i="12"/>
  <c r="AL40" i="12"/>
  <c r="AD40" i="12"/>
  <c r="V40" i="12"/>
  <c r="N40" i="12"/>
  <c r="F40" i="12"/>
  <c r="AS40" i="12"/>
  <c r="AK40" i="12"/>
  <c r="AC40" i="12"/>
  <c r="M40" i="12"/>
  <c r="E40" i="12"/>
  <c r="AI40" i="12"/>
  <c r="AB40" i="12"/>
  <c r="AA40" i="12"/>
  <c r="K40" i="12"/>
  <c r="D40" i="12"/>
  <c r="AZ40" i="12"/>
  <c r="T40" i="12"/>
  <c r="AQ40" i="12"/>
  <c r="AY40" i="12"/>
  <c r="S40" i="12"/>
  <c r="AJ40" i="12"/>
  <c r="AR40" i="12"/>
  <c r="L40" i="12"/>
  <c r="E9" i="12"/>
  <c r="E50" i="12" s="1"/>
  <c r="E20" i="12"/>
  <c r="D18" i="12"/>
  <c r="U19" i="12" s="1"/>
  <c r="O49" i="12"/>
  <c r="AG71" i="12"/>
  <c r="AG83" i="12"/>
  <c r="AG77" i="12"/>
  <c r="AG89" i="12"/>
  <c r="AG68" i="12"/>
  <c r="AG80" i="12"/>
  <c r="AG74" i="12"/>
  <c r="AG62" i="12"/>
  <c r="AG59" i="12"/>
  <c r="AG56" i="12"/>
  <c r="AG86" i="12"/>
  <c r="AG44" i="12"/>
  <c r="AG41" i="12"/>
  <c r="AG38" i="12"/>
  <c r="AG47" i="12"/>
  <c r="AG53" i="12"/>
  <c r="AG17" i="12"/>
  <c r="AG14" i="12"/>
  <c r="AG35" i="12"/>
  <c r="AG32" i="12"/>
  <c r="AG29" i="12"/>
  <c r="AG11" i="12"/>
  <c r="AG26" i="12"/>
  <c r="AG50" i="12"/>
  <c r="AG23" i="12"/>
  <c r="Q71" i="12"/>
  <c r="Q83" i="12"/>
  <c r="Q77" i="12"/>
  <c r="Q68" i="12"/>
  <c r="Q89" i="12"/>
  <c r="Q74" i="12"/>
  <c r="Q86" i="12"/>
  <c r="Q62" i="12"/>
  <c r="Q59" i="12"/>
  <c r="Q80" i="12"/>
  <c r="Q56" i="12"/>
  <c r="Q44" i="12"/>
  <c r="Q41" i="12"/>
  <c r="Q38" i="12"/>
  <c r="Q53" i="12"/>
  <c r="Q47" i="12"/>
  <c r="Q17" i="12"/>
  <c r="Q32" i="12"/>
  <c r="Q14" i="12"/>
  <c r="Q50" i="12"/>
  <c r="Q29" i="12"/>
  <c r="Q11" i="12"/>
  <c r="Q26" i="12"/>
  <c r="Q23" i="12"/>
  <c r="Q35" i="12"/>
  <c r="AX16" i="12"/>
  <c r="AP16" i="12"/>
  <c r="AH16" i="12"/>
  <c r="Z16" i="12"/>
  <c r="R16" i="12"/>
  <c r="J16" i="12"/>
  <c r="AZ16" i="12"/>
  <c r="T16" i="12"/>
  <c r="AW16" i="12"/>
  <c r="AG16" i="12"/>
  <c r="Y16" i="12"/>
  <c r="Q16" i="12"/>
  <c r="I16" i="12"/>
  <c r="D16" i="12"/>
  <c r="AV16" i="12"/>
  <c r="AN16" i="12"/>
  <c r="AF16" i="12"/>
  <c r="X16" i="12"/>
  <c r="P16" i="12"/>
  <c r="H16" i="12"/>
  <c r="AR16" i="12"/>
  <c r="L16" i="12"/>
  <c r="AM16" i="12"/>
  <c r="AE16" i="12"/>
  <c r="W16" i="12"/>
  <c r="G16" i="12"/>
  <c r="AB16" i="12"/>
  <c r="AT16" i="12"/>
  <c r="AL16" i="12"/>
  <c r="AD16" i="12"/>
  <c r="V16" i="12"/>
  <c r="N16" i="12"/>
  <c r="F16" i="12"/>
  <c r="AS16" i="12"/>
  <c r="AK16" i="12"/>
  <c r="AC16" i="12"/>
  <c r="U16" i="12"/>
  <c r="M16" i="12"/>
  <c r="E16" i="12"/>
  <c r="AJ16" i="12"/>
  <c r="AA16" i="12"/>
  <c r="S16" i="12"/>
  <c r="AI16" i="12"/>
  <c r="K16" i="12"/>
  <c r="AY16" i="12"/>
  <c r="AQ16" i="12"/>
  <c r="AY67" i="12"/>
  <c r="AQ67" i="12"/>
  <c r="AI67" i="12"/>
  <c r="AA67" i="12"/>
  <c r="S67" i="12"/>
  <c r="K67" i="12"/>
  <c r="AX67" i="12"/>
  <c r="AP67" i="12"/>
  <c r="AH67" i="12"/>
  <c r="Z67" i="12"/>
  <c r="R67" i="12"/>
  <c r="J67" i="12"/>
  <c r="AV67" i="12"/>
  <c r="AN67" i="12"/>
  <c r="AF67" i="12"/>
  <c r="X67" i="12"/>
  <c r="P67" i="12"/>
  <c r="H67" i="12"/>
  <c r="AT67" i="12"/>
  <c r="AL67" i="12"/>
  <c r="AD67" i="12"/>
  <c r="V67" i="12"/>
  <c r="N67" i="12"/>
  <c r="F67" i="12"/>
  <c r="AK67" i="12"/>
  <c r="U67" i="12"/>
  <c r="E67" i="12"/>
  <c r="AZ67" i="12"/>
  <c r="AJ67" i="12"/>
  <c r="T67" i="12"/>
  <c r="D67" i="12"/>
  <c r="AW67" i="12"/>
  <c r="AG67" i="12"/>
  <c r="Q67" i="12"/>
  <c r="AU67" i="12"/>
  <c r="Y67" i="12"/>
  <c r="AS67" i="12"/>
  <c r="W67" i="12"/>
  <c r="AR67" i="12"/>
  <c r="AO67" i="12"/>
  <c r="M67" i="12"/>
  <c r="AM67" i="12"/>
  <c r="L67" i="12"/>
  <c r="AE67" i="12"/>
  <c r="I67" i="12"/>
  <c r="G67" i="12"/>
  <c r="AC67" i="12"/>
  <c r="AB67" i="12"/>
  <c r="AS43" i="12"/>
  <c r="AZ43" i="12"/>
  <c r="AX43" i="12"/>
  <c r="AP43" i="12"/>
  <c r="AH43" i="12"/>
  <c r="AW43" i="12"/>
  <c r="AQ43" i="12"/>
  <c r="AG43" i="12"/>
  <c r="Y43" i="12"/>
  <c r="Q43" i="12"/>
  <c r="I43" i="12"/>
  <c r="AF43" i="12"/>
  <c r="X43" i="12"/>
  <c r="P43" i="12"/>
  <c r="H43" i="12"/>
  <c r="AN43" i="12"/>
  <c r="AE43" i="12"/>
  <c r="W43" i="12"/>
  <c r="G43" i="12"/>
  <c r="AY43" i="12"/>
  <c r="AM43" i="12"/>
  <c r="AD43" i="12"/>
  <c r="V43" i="12"/>
  <c r="N43" i="12"/>
  <c r="F43" i="12"/>
  <c r="AV43" i="12"/>
  <c r="AL43" i="12"/>
  <c r="AC43" i="12"/>
  <c r="M43" i="12"/>
  <c r="AK43" i="12"/>
  <c r="AB43" i="12"/>
  <c r="T43" i="12"/>
  <c r="L43" i="12"/>
  <c r="D43" i="12"/>
  <c r="AR43" i="12"/>
  <c r="J43" i="12"/>
  <c r="AT43" i="12"/>
  <c r="AJ43" i="12"/>
  <c r="K43" i="12"/>
  <c r="AI43" i="12"/>
  <c r="AA43" i="12"/>
  <c r="Z43" i="12"/>
  <c r="S43" i="12"/>
  <c r="R43" i="12"/>
  <c r="E88" i="12"/>
  <c r="E85" i="12"/>
  <c r="AY65" i="12"/>
  <c r="O40" i="12"/>
  <c r="AU40" i="12"/>
  <c r="AS25" i="12"/>
  <c r="AK25" i="12"/>
  <c r="AC25" i="12"/>
  <c r="M25" i="12"/>
  <c r="AU25" i="12"/>
  <c r="AL25" i="12"/>
  <c r="V25" i="12"/>
  <c r="AZ25" i="12"/>
  <c r="AR25" i="12"/>
  <c r="AJ25" i="12"/>
  <c r="AB25" i="12"/>
  <c r="T25" i="12"/>
  <c r="L25" i="12"/>
  <c r="D25" i="12"/>
  <c r="AY25" i="12"/>
  <c r="AQ25" i="12"/>
  <c r="AI25" i="12"/>
  <c r="AA25" i="12"/>
  <c r="S25" i="12"/>
  <c r="K25" i="12"/>
  <c r="W25" i="12"/>
  <c r="AX25" i="12"/>
  <c r="AP25" i="12"/>
  <c r="AH25" i="12"/>
  <c r="Z25" i="12"/>
  <c r="R25" i="12"/>
  <c r="J25" i="12"/>
  <c r="AE25" i="12"/>
  <c r="AD25" i="12"/>
  <c r="AW25" i="12"/>
  <c r="AG25" i="12"/>
  <c r="Y25" i="12"/>
  <c r="Q25" i="12"/>
  <c r="I25" i="12"/>
  <c r="AM25" i="12"/>
  <c r="AT25" i="12"/>
  <c r="F25" i="12"/>
  <c r="AV25" i="12"/>
  <c r="AN25" i="12"/>
  <c r="AF25" i="12"/>
  <c r="X25" i="12"/>
  <c r="P25" i="12"/>
  <c r="H25" i="12"/>
  <c r="G25" i="12"/>
  <c r="N25" i="12"/>
  <c r="U70" i="12"/>
  <c r="X50" i="12"/>
  <c r="U43" i="12"/>
  <c r="AY20" i="12"/>
  <c r="I71" i="12"/>
  <c r="I83" i="12"/>
  <c r="I89" i="12"/>
  <c r="I80" i="12"/>
  <c r="I68" i="12"/>
  <c r="I86" i="12"/>
  <c r="I74" i="12"/>
  <c r="I77" i="12"/>
  <c r="I62" i="12"/>
  <c r="I59" i="12"/>
  <c r="I56" i="12"/>
  <c r="I65" i="12"/>
  <c r="I44" i="12"/>
  <c r="I53" i="12"/>
  <c r="I47" i="12"/>
  <c r="I41" i="12"/>
  <c r="I38" i="12"/>
  <c r="I50" i="12"/>
  <c r="I17" i="12"/>
  <c r="I32" i="12"/>
  <c r="I14" i="12"/>
  <c r="I29" i="12"/>
  <c r="I11" i="12"/>
  <c r="I35" i="12"/>
  <c r="I26" i="12"/>
  <c r="I23" i="12"/>
  <c r="AW71" i="12"/>
  <c r="AW89" i="12"/>
  <c r="AW83" i="12"/>
  <c r="AW80" i="12"/>
  <c r="AW74" i="12"/>
  <c r="AW68" i="12"/>
  <c r="AW86" i="12"/>
  <c r="AW77" i="12"/>
  <c r="AW62" i="12"/>
  <c r="AW59" i="12"/>
  <c r="AW56" i="12"/>
  <c r="AW53" i="12"/>
  <c r="AW44" i="12"/>
  <c r="AW41" i="12"/>
  <c r="AW38" i="12"/>
  <c r="AW47" i="12"/>
  <c r="AW35" i="12"/>
  <c r="AW17" i="12"/>
  <c r="AW14" i="12"/>
  <c r="AW50" i="12"/>
  <c r="AW29" i="12"/>
  <c r="AW11" i="12"/>
  <c r="AW26" i="12"/>
  <c r="AW32" i="12"/>
  <c r="AW23" i="12"/>
  <c r="AW73" i="12"/>
  <c r="AG73" i="12"/>
  <c r="Y73" i="12"/>
  <c r="Q73" i="12"/>
  <c r="I73" i="12"/>
  <c r="AV73" i="12"/>
  <c r="AN73" i="12"/>
  <c r="AF73" i="12"/>
  <c r="X73" i="12"/>
  <c r="P73" i="12"/>
  <c r="H73" i="12"/>
  <c r="AS73" i="12"/>
  <c r="AK73" i="12"/>
  <c r="AC73" i="12"/>
  <c r="M73" i="12"/>
  <c r="AI73" i="12"/>
  <c r="V73" i="12"/>
  <c r="J73" i="12"/>
  <c r="AT73" i="12"/>
  <c r="AH73" i="12"/>
  <c r="T73" i="12"/>
  <c r="G73" i="12"/>
  <c r="AQ73" i="12"/>
  <c r="AD73" i="12"/>
  <c r="R73" i="12"/>
  <c r="D73" i="12"/>
  <c r="AZ73" i="12"/>
  <c r="AM73" i="12"/>
  <c r="AA73" i="12"/>
  <c r="N73" i="12"/>
  <c r="AE73" i="12"/>
  <c r="F73" i="12"/>
  <c r="AB73" i="12"/>
  <c r="AY73" i="12"/>
  <c r="Z73" i="12"/>
  <c r="AP73" i="12"/>
  <c r="AL73" i="12"/>
  <c r="AJ73" i="12"/>
  <c r="W73" i="12"/>
  <c r="S73" i="12"/>
  <c r="O73" i="12"/>
  <c r="AX73" i="12"/>
  <c r="AR73" i="12"/>
  <c r="L73" i="12"/>
  <c r="K73" i="12"/>
  <c r="D63" i="12"/>
  <c r="AE64" i="12" s="1"/>
  <c r="E64" i="12"/>
  <c r="E65" i="12"/>
  <c r="O88" i="12"/>
  <c r="E52" i="12"/>
  <c r="O43" i="12"/>
  <c r="U85" i="12"/>
  <c r="AM79" i="12"/>
  <c r="W79" i="12"/>
  <c r="G79" i="12"/>
  <c r="AT79" i="12"/>
  <c r="AL79" i="12"/>
  <c r="AD79" i="12"/>
  <c r="V79" i="12"/>
  <c r="N79" i="12"/>
  <c r="F79" i="12"/>
  <c r="AY79" i="12"/>
  <c r="AQ79" i="12"/>
  <c r="AI79" i="12"/>
  <c r="AA79" i="12"/>
  <c r="S79" i="12"/>
  <c r="K79" i="12"/>
  <c r="AW79" i="12"/>
  <c r="AJ79" i="12"/>
  <c r="X79" i="12"/>
  <c r="J79" i="12"/>
  <c r="AV79" i="12"/>
  <c r="AH79" i="12"/>
  <c r="I79" i="12"/>
  <c r="AS79" i="12"/>
  <c r="AG79" i="12"/>
  <c r="T79" i="12"/>
  <c r="H79" i="12"/>
  <c r="AR79" i="12"/>
  <c r="AF79" i="12"/>
  <c r="R79" i="12"/>
  <c r="E79" i="12"/>
  <c r="AP79" i="12"/>
  <c r="AC79" i="12"/>
  <c r="Q79" i="12"/>
  <c r="D79" i="12"/>
  <c r="AZ79" i="12"/>
  <c r="AN79" i="12"/>
  <c r="Z79" i="12"/>
  <c r="M79" i="12"/>
  <c r="AB79" i="12"/>
  <c r="Y79" i="12"/>
  <c r="P79" i="12"/>
  <c r="L79" i="12"/>
  <c r="AX79" i="12"/>
  <c r="AO79" i="12"/>
  <c r="AK79" i="12"/>
  <c r="AO73" i="12"/>
  <c r="U79" i="12"/>
  <c r="U55" i="12"/>
  <c r="AO43" i="12"/>
  <c r="AE19" i="12"/>
  <c r="AE9" i="12"/>
  <c r="AE20" i="12"/>
  <c r="AO9" i="12"/>
  <c r="AU19" i="12"/>
  <c r="AU20" i="12"/>
  <c r="O19" i="12"/>
  <c r="O9" i="12"/>
  <c r="O50" i="12" s="1"/>
  <c r="O20" i="12"/>
  <c r="AU16" i="12"/>
  <c r="AT82" i="12"/>
  <c r="AL82" i="12"/>
  <c r="AD82" i="12"/>
  <c r="V82" i="12"/>
  <c r="N82" i="12"/>
  <c r="F82" i="12"/>
  <c r="AS82" i="12"/>
  <c r="AK82" i="12"/>
  <c r="AC82" i="12"/>
  <c r="M82" i="12"/>
  <c r="E82" i="12"/>
  <c r="AX82" i="12"/>
  <c r="AP82" i="12"/>
  <c r="AH82" i="12"/>
  <c r="Z82" i="12"/>
  <c r="R82" i="12"/>
  <c r="J82" i="12"/>
  <c r="AQ82" i="12"/>
  <c r="AE82" i="12"/>
  <c r="Q82" i="12"/>
  <c r="D82" i="12"/>
  <c r="AO82" i="12"/>
  <c r="AB82" i="12"/>
  <c r="P82" i="12"/>
  <c r="AZ82" i="12"/>
  <c r="AN82" i="12"/>
  <c r="AA82" i="12"/>
  <c r="AY82" i="12"/>
  <c r="AM82" i="12"/>
  <c r="Y82" i="12"/>
  <c r="L82" i="12"/>
  <c r="AW82" i="12"/>
  <c r="AJ82" i="12"/>
  <c r="X82" i="12"/>
  <c r="K82" i="12"/>
  <c r="AU82" i="12"/>
  <c r="AG82" i="12"/>
  <c r="T82" i="12"/>
  <c r="H82" i="12"/>
  <c r="AR82" i="12"/>
  <c r="AI82" i="12"/>
  <c r="AF82" i="12"/>
  <c r="I82" i="12"/>
  <c r="G82" i="12"/>
  <c r="AV82" i="12"/>
  <c r="W82" i="12"/>
  <c r="S82" i="12"/>
  <c r="U52" i="12"/>
  <c r="AE88" i="12"/>
  <c r="U65" i="12"/>
  <c r="U64" i="12"/>
  <c r="Y65" i="12"/>
  <c r="O52" i="12"/>
  <c r="O82" i="12"/>
  <c r="AZ34" i="12"/>
  <c r="AR34" i="12"/>
  <c r="AJ34" i="12"/>
  <c r="AB34" i="12"/>
  <c r="T34" i="12"/>
  <c r="L34" i="12"/>
  <c r="D34" i="12"/>
  <c r="AQ34" i="12"/>
  <c r="AH34" i="12"/>
  <c r="Y34" i="12"/>
  <c r="P34" i="12"/>
  <c r="G34" i="12"/>
  <c r="AA34" i="12"/>
  <c r="AS34" i="12"/>
  <c r="AY34" i="12"/>
  <c r="AP34" i="12"/>
  <c r="AG34" i="12"/>
  <c r="X34" i="12"/>
  <c r="F34" i="12"/>
  <c r="AK34" i="12"/>
  <c r="Z34" i="12"/>
  <c r="AX34" i="12"/>
  <c r="AF34" i="12"/>
  <c r="W34" i="12"/>
  <c r="N34" i="12"/>
  <c r="E34" i="12"/>
  <c r="AI34" i="12"/>
  <c r="AW34" i="12"/>
  <c r="AN34" i="12"/>
  <c r="V34" i="12"/>
  <c r="M34" i="12"/>
  <c r="I34" i="12"/>
  <c r="AV34" i="12"/>
  <c r="AM34" i="12"/>
  <c r="AD34" i="12"/>
  <c r="K34" i="12"/>
  <c r="AT34" i="12"/>
  <c r="R34" i="12"/>
  <c r="Q34" i="12"/>
  <c r="AU34" i="12"/>
  <c r="AL34" i="12"/>
  <c r="AC34" i="12"/>
  <c r="S34" i="12"/>
  <c r="J34" i="12"/>
  <c r="H34" i="12"/>
  <c r="AE34" i="12"/>
  <c r="U34" i="12"/>
  <c r="AT22" i="12"/>
  <c r="AL22" i="12"/>
  <c r="AD22" i="12"/>
  <c r="V22" i="12"/>
  <c r="N22" i="12"/>
  <c r="F22" i="12"/>
  <c r="AN22" i="12"/>
  <c r="AU22" i="12"/>
  <c r="AS22" i="12"/>
  <c r="AK22" i="12"/>
  <c r="AC22" i="12"/>
  <c r="M22" i="12"/>
  <c r="E22" i="12"/>
  <c r="P22" i="12"/>
  <c r="AM22" i="12"/>
  <c r="AZ22" i="12"/>
  <c r="AR22" i="12"/>
  <c r="AJ22" i="12"/>
  <c r="AB22" i="12"/>
  <c r="T22" i="12"/>
  <c r="L22" i="12"/>
  <c r="D22" i="12"/>
  <c r="AF22" i="12"/>
  <c r="AY22" i="12"/>
  <c r="AQ22" i="12"/>
  <c r="AI22" i="12"/>
  <c r="AA22" i="12"/>
  <c r="S22" i="12"/>
  <c r="K22" i="12"/>
  <c r="AV22" i="12"/>
  <c r="H22" i="12"/>
  <c r="AX22" i="12"/>
  <c r="AP22" i="12"/>
  <c r="AH22" i="12"/>
  <c r="Z22" i="12"/>
  <c r="R22" i="12"/>
  <c r="J22" i="12"/>
  <c r="AW22" i="12"/>
  <c r="AO22" i="12"/>
  <c r="AG22" i="12"/>
  <c r="Y22" i="12"/>
  <c r="Q22" i="12"/>
  <c r="I22" i="12"/>
  <c r="X22" i="12"/>
  <c r="W22" i="12"/>
  <c r="O22" i="12"/>
  <c r="AE22" i="12"/>
  <c r="G22" i="12"/>
  <c r="AO77" i="12" l="1"/>
  <c r="AO74" i="12"/>
  <c r="AO11" i="12"/>
  <c r="AO35" i="12"/>
  <c r="AO44" i="12"/>
  <c r="AO65" i="12"/>
  <c r="AO86" i="12"/>
  <c r="AO89" i="12"/>
  <c r="AO56" i="12"/>
  <c r="AO47" i="12"/>
  <c r="AO68" i="12"/>
  <c r="AO62" i="12"/>
  <c r="AO83" i="12"/>
  <c r="AO20" i="12"/>
  <c r="AO53" i="12"/>
  <c r="AO32" i="12"/>
  <c r="AO41" i="12"/>
  <c r="AO59" i="12"/>
  <c r="AO71" i="12"/>
  <c r="AO14" i="12"/>
  <c r="AO38" i="12"/>
  <c r="AO23" i="12"/>
  <c r="AO17" i="12"/>
  <c r="AO26" i="12"/>
  <c r="AO29" i="12"/>
  <c r="AO80" i="12"/>
  <c r="AA49" i="12"/>
  <c r="AP49" i="12"/>
  <c r="Z49" i="12"/>
  <c r="J49" i="12"/>
  <c r="AM49" i="12"/>
  <c r="W49" i="12"/>
  <c r="G49" i="12"/>
  <c r="AJ49" i="12"/>
  <c r="D49" i="12"/>
  <c r="AX49" i="12"/>
  <c r="AY49" i="12"/>
  <c r="AI49" i="12"/>
  <c r="AH49" i="12"/>
  <c r="S49" i="12"/>
  <c r="R49" i="12"/>
  <c r="T49" i="12"/>
  <c r="AL49" i="12"/>
  <c r="AW49" i="12"/>
  <c r="AZ49" i="12"/>
  <c r="L49" i="12"/>
  <c r="AN49" i="12"/>
  <c r="AF49" i="12"/>
  <c r="AQ49" i="12"/>
  <c r="AC49" i="12"/>
  <c r="P49" i="12"/>
  <c r="AV49" i="12"/>
  <c r="AB49" i="12"/>
  <c r="F49" i="12"/>
  <c r="AG49" i="12"/>
  <c r="AT49" i="12"/>
  <c r="X49" i="12"/>
  <c r="AS49" i="12"/>
  <c r="AR49" i="12"/>
  <c r="N49" i="12"/>
  <c r="AK49" i="12"/>
  <c r="Y49" i="12"/>
  <c r="K49" i="12"/>
  <c r="M49" i="12"/>
  <c r="H49" i="12"/>
  <c r="V49" i="12"/>
  <c r="AD49" i="12"/>
  <c r="Q49" i="12"/>
  <c r="I49" i="12"/>
  <c r="E49" i="12"/>
  <c r="AE86" i="12"/>
  <c r="AE71" i="12"/>
  <c r="AE41" i="12"/>
  <c r="AE59" i="12"/>
  <c r="AE44" i="12"/>
  <c r="AE62" i="12"/>
  <c r="AE23" i="12"/>
  <c r="AE10" i="12"/>
  <c r="AE11" i="12"/>
  <c r="AE53" i="12"/>
  <c r="AE26" i="12"/>
  <c r="AE17" i="12"/>
  <c r="AE77" i="12"/>
  <c r="AE14" i="12"/>
  <c r="AE38" i="12"/>
  <c r="AE80" i="12"/>
  <c r="AE68" i="12"/>
  <c r="AE32" i="12"/>
  <c r="AE35" i="12"/>
  <c r="AE83" i="12"/>
  <c r="AE29" i="12"/>
  <c r="AE56" i="12"/>
  <c r="AE74" i="12"/>
  <c r="AE47" i="12"/>
  <c r="AE89" i="12"/>
  <c r="D19" i="12"/>
  <c r="AV19" i="12"/>
  <c r="AN19" i="12"/>
  <c r="X19" i="12"/>
  <c r="H19" i="12"/>
  <c r="AF19" i="12"/>
  <c r="P19" i="12"/>
  <c r="W19" i="12"/>
  <c r="Z19" i="12"/>
  <c r="S19" i="12"/>
  <c r="AJ19" i="12"/>
  <c r="AT19" i="12"/>
  <c r="AH19" i="12"/>
  <c r="AA19" i="12"/>
  <c r="AR19" i="12"/>
  <c r="F19" i="12"/>
  <c r="R19" i="12"/>
  <c r="Q19" i="12"/>
  <c r="AG19" i="12"/>
  <c r="AP19" i="12"/>
  <c r="AI19" i="12"/>
  <c r="AZ19" i="12"/>
  <c r="N19" i="12"/>
  <c r="AB19" i="12"/>
  <c r="AW19" i="12"/>
  <c r="AO19" i="12"/>
  <c r="AX19" i="12"/>
  <c r="AQ19" i="12"/>
  <c r="M19" i="12"/>
  <c r="V19" i="12"/>
  <c r="K19" i="12"/>
  <c r="I19" i="12"/>
  <c r="G19" i="12"/>
  <c r="AY19" i="12"/>
  <c r="AC19" i="12"/>
  <c r="AD19" i="12"/>
  <c r="AL19" i="12"/>
  <c r="J19" i="12"/>
  <c r="T19" i="12"/>
  <c r="AS19" i="12"/>
  <c r="D9" i="12"/>
  <c r="AO10" i="12" s="1"/>
  <c r="AM19" i="12"/>
  <c r="Y19" i="12"/>
  <c r="L19" i="12"/>
  <c r="AK19" i="12"/>
  <c r="E19" i="12"/>
  <c r="U89" i="12"/>
  <c r="U74" i="12"/>
  <c r="U77" i="12"/>
  <c r="U86" i="12"/>
  <c r="U47" i="12"/>
  <c r="U44" i="12"/>
  <c r="U59" i="12"/>
  <c r="U26" i="12"/>
  <c r="U29" i="12"/>
  <c r="U32" i="12"/>
  <c r="U14" i="12"/>
  <c r="U11" i="12"/>
  <c r="U10" i="12"/>
  <c r="U53" i="12"/>
  <c r="U41" i="12"/>
  <c r="U71" i="12"/>
  <c r="U17" i="12"/>
  <c r="U56" i="12"/>
  <c r="U80" i="12"/>
  <c r="U23" i="12"/>
  <c r="U68" i="12"/>
  <c r="U83" i="12"/>
  <c r="U62" i="12"/>
  <c r="U35" i="12"/>
  <c r="U38" i="12"/>
  <c r="AE49" i="12"/>
  <c r="O86" i="12"/>
  <c r="O80" i="12"/>
  <c r="O62" i="12"/>
  <c r="O38" i="12"/>
  <c r="O56" i="12"/>
  <c r="O11" i="12"/>
  <c r="O47" i="12"/>
  <c r="O74" i="12"/>
  <c r="O23" i="12"/>
  <c r="O14" i="12"/>
  <c r="O26" i="12"/>
  <c r="O41" i="12"/>
  <c r="O83" i="12"/>
  <c r="O17" i="12"/>
  <c r="O53" i="12"/>
  <c r="O32" i="12"/>
  <c r="O89" i="12"/>
  <c r="O44" i="12"/>
  <c r="O77" i="12"/>
  <c r="O35" i="12"/>
  <c r="O71" i="12"/>
  <c r="O65" i="12"/>
  <c r="O68" i="12"/>
  <c r="O29" i="12"/>
  <c r="O59" i="12"/>
  <c r="D64" i="12"/>
  <c r="AS64" i="12"/>
  <c r="AF64" i="12"/>
  <c r="AC64" i="12"/>
  <c r="P64" i="12"/>
  <c r="AT64" i="12"/>
  <c r="X64" i="12"/>
  <c r="AN64" i="12"/>
  <c r="V64" i="12"/>
  <c r="AL64" i="12"/>
  <c r="AK64" i="12"/>
  <c r="N64" i="12"/>
  <c r="M64" i="12"/>
  <c r="AX64" i="12"/>
  <c r="H64" i="12"/>
  <c r="AW64" i="12"/>
  <c r="AV64" i="12"/>
  <c r="Z64" i="12"/>
  <c r="Y64" i="12"/>
  <c r="I64" i="12"/>
  <c r="AM64" i="12"/>
  <c r="G64" i="12"/>
  <c r="AH64" i="12"/>
  <c r="F64" i="12"/>
  <c r="AQ64" i="12"/>
  <c r="S64" i="12"/>
  <c r="K64" i="12"/>
  <c r="J64" i="12"/>
  <c r="AP64" i="12"/>
  <c r="AB64" i="12"/>
  <c r="L64" i="12"/>
  <c r="Q64" i="12"/>
  <c r="AG64" i="12"/>
  <c r="W64" i="12"/>
  <c r="AO64" i="12"/>
  <c r="R64" i="12"/>
  <c r="AY64" i="12"/>
  <c r="AJ64" i="12"/>
  <c r="T64" i="12"/>
  <c r="AU64" i="12"/>
  <c r="O64" i="12"/>
  <c r="AI64" i="12"/>
  <c r="AD64" i="12"/>
  <c r="AR64" i="12"/>
  <c r="AA64" i="12"/>
  <c r="AZ64" i="12"/>
  <c r="AO50" i="12"/>
  <c r="AE50" i="12"/>
  <c r="E86" i="12"/>
  <c r="E74" i="12"/>
  <c r="E62" i="12"/>
  <c r="E56" i="12"/>
  <c r="E47" i="12"/>
  <c r="E11" i="12"/>
  <c r="E35" i="12"/>
  <c r="E10" i="12"/>
  <c r="E14" i="12"/>
  <c r="E68" i="12"/>
  <c r="E53" i="12"/>
  <c r="E80" i="12"/>
  <c r="E32" i="12"/>
  <c r="E89" i="12"/>
  <c r="E17" i="12"/>
  <c r="E44" i="12"/>
  <c r="E59" i="12"/>
  <c r="E77" i="12"/>
  <c r="E71" i="12"/>
  <c r="E83" i="12"/>
  <c r="E29" i="12"/>
  <c r="E23" i="12"/>
  <c r="E38" i="12"/>
  <c r="E41" i="12"/>
  <c r="E26" i="12"/>
  <c r="U50" i="12"/>
  <c r="AO49" i="12"/>
  <c r="D50" i="12" l="1"/>
  <c r="D10" i="12"/>
  <c r="AC10" i="12"/>
  <c r="M10" i="12"/>
  <c r="AS10" i="12"/>
  <c r="AK10" i="12"/>
  <c r="D11" i="12"/>
  <c r="AP10" i="12"/>
  <c r="AF10" i="12"/>
  <c r="D32" i="12"/>
  <c r="K10" i="12"/>
  <c r="D38" i="12"/>
  <c r="AB10" i="12"/>
  <c r="D77" i="12"/>
  <c r="N10" i="12"/>
  <c r="L10" i="12"/>
  <c r="V10" i="12"/>
  <c r="AN10" i="12"/>
  <c r="S10" i="12"/>
  <c r="AJ10" i="12"/>
  <c r="AD10" i="12"/>
  <c r="P10" i="12"/>
  <c r="J10" i="12"/>
  <c r="AT10" i="12"/>
  <c r="AV10" i="12"/>
  <c r="AA10" i="12"/>
  <c r="AR10" i="12"/>
  <c r="AL10" i="12"/>
  <c r="R10" i="12"/>
  <c r="F10" i="12"/>
  <c r="D59" i="12"/>
  <c r="AX10" i="12"/>
  <c r="G10" i="12"/>
  <c r="AI10" i="12"/>
  <c r="AZ10" i="12"/>
  <c r="AM10" i="12"/>
  <c r="W10" i="12"/>
  <c r="AQ10" i="12"/>
  <c r="D29" i="12"/>
  <c r="H10" i="12"/>
  <c r="T10" i="12"/>
  <c r="AH10" i="12"/>
  <c r="D14" i="12"/>
  <c r="Z10" i="12"/>
  <c r="AY10" i="12"/>
  <c r="D47" i="12"/>
  <c r="D53" i="12"/>
  <c r="AW10" i="12"/>
  <c r="I10" i="12"/>
  <c r="D89" i="12"/>
  <c r="D71" i="12"/>
  <c r="D62" i="12"/>
  <c r="D68" i="12"/>
  <c r="Q10" i="12"/>
  <c r="AU10" i="12"/>
  <c r="D56" i="12"/>
  <c r="D44" i="12"/>
  <c r="D80" i="12"/>
  <c r="D83" i="12"/>
  <c r="D35" i="12"/>
  <c r="X10" i="12"/>
  <c r="D17" i="12"/>
  <c r="D23" i="12"/>
  <c r="D86" i="12"/>
  <c r="D26" i="12"/>
  <c r="D74" i="12"/>
  <c r="Y10" i="12"/>
  <c r="D41" i="12"/>
  <c r="AG10" i="12"/>
  <c r="D20" i="12"/>
  <c r="D65" i="12"/>
  <c r="O10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<sst xmlns="http://schemas.openxmlformats.org/spreadsheetml/2006/main" count="89" uniqueCount="87">
  <si>
    <t>骨盤部</t>
  </si>
  <si>
    <t>足</t>
  </si>
  <si>
    <t>足首</t>
  </si>
  <si>
    <t>腹部</t>
  </si>
  <si>
    <t>頭部と胴体、頭部と肢体</t>
  </si>
  <si>
    <t>循環器系統</t>
  </si>
  <si>
    <t>ひじ</t>
  </si>
  <si>
    <t>ひざ</t>
  </si>
  <si>
    <t>上肢中の複合部位</t>
  </si>
  <si>
    <t>背部</t>
  </si>
  <si>
    <t>指</t>
  </si>
  <si>
    <t>その他の一般的傷病</t>
  </si>
  <si>
    <t>頚部</t>
  </si>
  <si>
    <t>足指</t>
  </si>
  <si>
    <t>骨折</t>
  </si>
  <si>
    <t>もも</t>
  </si>
  <si>
    <t>手首</t>
  </si>
  <si>
    <t>前膊</t>
  </si>
  <si>
    <t>上膊</t>
  </si>
  <si>
    <t>手</t>
  </si>
  <si>
    <t>肩</t>
  </si>
  <si>
    <t>その他の複合部位</t>
  </si>
  <si>
    <t>胴体と肢体</t>
  </si>
  <si>
    <t>臀部（しり）</t>
  </si>
  <si>
    <t>すね</t>
  </si>
  <si>
    <t>胸部</t>
  </si>
  <si>
    <t>複合部位不明のもの</t>
  </si>
  <si>
    <t>切断</t>
  </si>
  <si>
    <t>顔</t>
  </si>
  <si>
    <t>頭蓋部</t>
  </si>
  <si>
    <t>頭部中の複合部位</t>
  </si>
  <si>
    <t>下肢中の複合部位</t>
  </si>
  <si>
    <t>上肢と下肢</t>
  </si>
  <si>
    <t>胴体中の複合部位</t>
  </si>
  <si>
    <t>眼</t>
  </si>
  <si>
    <t>下肢で部位不明のもの</t>
  </si>
  <si>
    <t>鼻</t>
  </si>
  <si>
    <t>傷病部位不明のもの</t>
  </si>
  <si>
    <t>上肢に過度の負担のかかる業務による腱鞘等の炎症</t>
  </si>
  <si>
    <t>口</t>
  </si>
  <si>
    <t>耳</t>
  </si>
  <si>
    <t>上肢で部位不明のもの</t>
  </si>
  <si>
    <t>神経系統</t>
  </si>
  <si>
    <t>頭部で部位不明のもの</t>
  </si>
  <si>
    <t>呼吸器系統</t>
  </si>
  <si>
    <t>労働災害原因要素の分析</t>
  </si>
  <si>
    <t>合計</t>
  </si>
  <si>
    <t>２段目</t>
    <rPh sb="1" eb="2">
      <t>ダン</t>
    </rPh>
    <phoneticPr fontId="1"/>
  </si>
  <si>
    <t>３段目</t>
    <rPh sb="1" eb="2">
      <t>ダン</t>
    </rPh>
    <phoneticPr fontId="1"/>
  </si>
  <si>
    <t>合計</t>
    <rPh sb="0" eb="2">
      <t>ゴウケイ</t>
    </rPh>
    <phoneticPr fontId="1"/>
  </si>
  <si>
    <t>令和3年　陸上貨物運送業，港湾荷役業，林業</t>
  </si>
  <si>
    <t>傷病の性質別・傷病の部位別死傷者数(陸上貨物運送業)</t>
    <phoneticPr fontId="1"/>
  </si>
  <si>
    <t>第4表の5 傷病の性質別・傷病の部位別死傷者数(陸上貨物運送業) (令和3年，休業4日以上，単位：人)</t>
  </si>
  <si>
    <t>傷病の
性質別</t>
    <rPh sb="0" eb="2">
      <t>ショウビョウ</t>
    </rPh>
    <rPh sb="4" eb="6">
      <t>セイシツ</t>
    </rPh>
    <rPh sb="6" eb="7">
      <t>ベツ</t>
    </rPh>
    <phoneticPr fontId="2"/>
  </si>
  <si>
    <t>傷病の部位別</t>
    <rPh sb="0" eb="2">
      <t>ショウビョウ</t>
    </rPh>
    <rPh sb="3" eb="5">
      <t>ブイ</t>
    </rPh>
    <phoneticPr fontId="1"/>
  </si>
  <si>
    <t>頭部</t>
    <rPh sb="0" eb="2">
      <t>トウブ</t>
    </rPh>
    <phoneticPr fontId="1"/>
  </si>
  <si>
    <t>胴体</t>
    <rPh sb="0" eb="2">
      <t>ドウタイ</t>
    </rPh>
    <phoneticPr fontId="1"/>
  </si>
  <si>
    <t>上肢</t>
    <rPh sb="0" eb="2">
      <t>ジョウシ</t>
    </rPh>
    <phoneticPr fontId="1"/>
  </si>
  <si>
    <t>下肢</t>
    <rPh sb="0" eb="2">
      <t>カシ</t>
    </rPh>
    <phoneticPr fontId="1"/>
  </si>
  <si>
    <t>複合部位</t>
    <rPh sb="0" eb="4">
      <t>フクゴウブイ</t>
    </rPh>
    <phoneticPr fontId="1"/>
  </si>
  <si>
    <t>関節の障害（捻挫、亜脱臼及び転位を含む）</t>
  </si>
  <si>
    <t>震盪その他の内部損傷</t>
  </si>
  <si>
    <t>頭部又は顔面部の負傷による頭蓋内疾患</t>
    <phoneticPr fontId="1"/>
  </si>
  <si>
    <t>過重な業務による脳血管疾患・心臓疾患等</t>
    <phoneticPr fontId="1"/>
  </si>
  <si>
    <t>胸部又は腹部の負傷による胸腹部臓器の疾患</t>
    <phoneticPr fontId="1"/>
  </si>
  <si>
    <t>異物の侵入、残留等による眼疾患その他の臓器の疾患</t>
    <phoneticPr fontId="1"/>
  </si>
  <si>
    <t>外傷性の脊髄損傷</t>
    <phoneticPr fontId="1"/>
  </si>
  <si>
    <t>頭頚部外傷症候群（いわゆる「むち打ち症」）</t>
    <phoneticPr fontId="1"/>
  </si>
  <si>
    <t>爆発等による風圧、音響等に起因する耳の疾患</t>
    <phoneticPr fontId="1"/>
  </si>
  <si>
    <t>創傷（切創、裂創、刺創及び挫滅傷を含む）</t>
  </si>
  <si>
    <t>表皮又は筋肉の損傷</t>
    <phoneticPr fontId="1"/>
  </si>
  <si>
    <t>・打撲傷（皮膚の剥離、擦過傷、挫傷及び血腫を含む）</t>
    <phoneticPr fontId="1"/>
  </si>
  <si>
    <t>打撲傷（皮膚の剥離、擦過傷、挫傷及び血腫を含む）</t>
    <phoneticPr fontId="1"/>
  </si>
  <si>
    <t>重激な業務による筋肉等の疾患又は内臓脱（腰痛を除く）</t>
    <phoneticPr fontId="1"/>
  </si>
  <si>
    <t>火傷（高熱物体を取り扱う業務による火傷を除く）</t>
    <phoneticPr fontId="1"/>
  </si>
  <si>
    <t>・身体に過度の負担のかかる作業態様に起因する疾病（その他）</t>
    <phoneticPr fontId="1"/>
  </si>
  <si>
    <t>作業環境又は特定条件による傷病</t>
  </si>
  <si>
    <t>暑熱な場所における業務による熱中病</t>
    <phoneticPr fontId="1"/>
  </si>
  <si>
    <t>寒冷な場所における業務又は低温物体を取り扱う業務による凍</t>
    <phoneticPr fontId="1"/>
  </si>
  <si>
    <t>屋外における業務による恙虫病</t>
    <phoneticPr fontId="1"/>
  </si>
  <si>
    <t>化学物質にさらされる業務による疾病（その他）</t>
    <phoneticPr fontId="1"/>
  </si>
  <si>
    <t>負傷による腰痛</t>
    <phoneticPr fontId="1"/>
  </si>
  <si>
    <t>負傷に起因しない腰部に過度の負担のかかる業務による腰痛</t>
    <phoneticPr fontId="1"/>
  </si>
  <si>
    <t>感電、溺水、窒息等</t>
    <phoneticPr fontId="1"/>
  </si>
  <si>
    <t>その他の傷病及び分類不能</t>
    <phoneticPr fontId="1"/>
  </si>
  <si>
    <t>傷病の部位別の割合</t>
    <rPh sb="0" eb="2">
      <t>ショウビョウ</t>
    </rPh>
    <rPh sb="3" eb="5">
      <t>ブイ</t>
    </rPh>
    <rPh sb="5" eb="6">
      <t>ベツ</t>
    </rPh>
    <rPh sb="7" eb="9">
      <t>ワリアイ</t>
    </rPh>
    <phoneticPr fontId="1"/>
  </si>
  <si>
    <t>傷病の性質別の割合</t>
    <rPh sb="0" eb="2">
      <t>ショウビョウ</t>
    </rPh>
    <rPh sb="3" eb="5">
      <t>セイシツ</t>
    </rPh>
    <rPh sb="7" eb="9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</si>
</sst>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auto="1"/>
      </right>
      <top style="thin">
        <color indexed="64"/>
      </top>
      <bottom style="dotted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176" fontId="6" fillId="5" borderId="31" xfId="0" applyNumberFormat="1" applyFont="1" applyFill="1" applyBorder="1">
      <alignment vertical="center"/>
    </xf>
    <xf numFmtId="176" fontId="6" fillId="5" borderId="32" xfId="0" applyNumberFormat="1" applyFont="1" applyFill="1" applyBorder="1">
      <alignment vertical="center"/>
    </xf>
    <xf numFmtId="176" fontId="6" fillId="5" borderId="33" xfId="0" applyNumberFormat="1" applyFont="1" applyFill="1" applyBorder="1">
      <alignment vertical="center"/>
    </xf>
    <xf numFmtId="176" fontId="6" fillId="5" borderId="34" xfId="0" applyNumberFormat="1" applyFont="1" applyFill="1" applyBorder="1">
      <alignment vertical="center"/>
    </xf>
    <xf numFmtId="176" fontId="6" fillId="5" borderId="35" xfId="0" applyNumberFormat="1" applyFont="1" applyFill="1" applyBorder="1">
      <alignment vertical="center"/>
    </xf>
    <xf numFmtId="176" fontId="6" fillId="5" borderId="36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2" borderId="40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2" borderId="7" xfId="0" applyFont="1" applyFill="1" applyBorder="1">
      <alignment vertical="center"/>
    </xf>
    <xf numFmtId="176" fontId="2" fillId="5" borderId="32" xfId="0" applyNumberFormat="1" applyFont="1" applyFill="1" applyBorder="1">
      <alignment vertical="center"/>
    </xf>
    <xf numFmtId="176" fontId="2" fillId="5" borderId="33" xfId="0" applyNumberFormat="1" applyFont="1" applyFill="1" applyBorder="1">
      <alignment vertical="center"/>
    </xf>
    <xf numFmtId="176" fontId="2" fillId="5" borderId="34" xfId="0" applyNumberFormat="1" applyFont="1" applyFill="1" applyBorder="1">
      <alignment vertical="center"/>
    </xf>
    <xf numFmtId="176" fontId="2" fillId="5" borderId="35" xfId="0" applyNumberFormat="1" applyFont="1" applyFill="1" applyBorder="1">
      <alignment vertical="center"/>
    </xf>
    <xf numFmtId="176" fontId="2" fillId="5" borderId="36" xfId="0" applyNumberFormat="1" applyFont="1" applyFill="1" applyBorder="1">
      <alignment vertical="center"/>
    </xf>
    <xf numFmtId="176" fontId="2" fillId="6" borderId="40" xfId="0" applyNumberFormat="1" applyFont="1" applyFill="1" applyBorder="1">
      <alignment vertical="center"/>
    </xf>
    <xf numFmtId="176" fontId="2" fillId="6" borderId="1" xfId="0" applyNumberFormat="1" applyFont="1" applyFill="1" applyBorder="1">
      <alignment vertical="center"/>
    </xf>
    <xf numFmtId="176" fontId="2" fillId="6" borderId="9" xfId="0" applyNumberFormat="1" applyFont="1" applyFill="1" applyBorder="1">
      <alignment vertical="center"/>
    </xf>
    <xf numFmtId="176" fontId="2" fillId="6" borderId="41" xfId="0" applyNumberFormat="1" applyFont="1" applyFill="1" applyBorder="1">
      <alignment vertical="center"/>
    </xf>
    <xf numFmtId="176" fontId="6" fillId="6" borderId="44" xfId="0" applyNumberFormat="1" applyFont="1" applyFill="1" applyBorder="1">
      <alignment vertical="center"/>
    </xf>
    <xf numFmtId="176" fontId="2" fillId="6" borderId="19" xfId="0" applyNumberFormat="1" applyFont="1" applyFill="1" applyBorder="1">
      <alignment vertical="center"/>
    </xf>
    <xf numFmtId="176" fontId="2" fillId="6" borderId="45" xfId="0" applyNumberFormat="1" applyFont="1" applyFill="1" applyBorder="1">
      <alignment vertical="center"/>
    </xf>
    <xf numFmtId="176" fontId="2" fillId="6" borderId="20" xfId="0" applyNumberFormat="1" applyFont="1" applyFill="1" applyBorder="1">
      <alignment vertical="center"/>
    </xf>
    <xf numFmtId="176" fontId="2" fillId="6" borderId="18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5" borderId="46" xfId="0" applyNumberFormat="1" applyFont="1" applyFill="1" applyBorder="1" applyAlignment="1">
      <alignment horizontal="center" vertical="center"/>
    </xf>
    <xf numFmtId="176" fontId="2" fillId="5" borderId="47" xfId="0" applyNumberFormat="1" applyFont="1" applyFill="1" applyBorder="1">
      <alignment vertical="center"/>
    </xf>
    <xf numFmtId="176" fontId="2" fillId="5" borderId="48" xfId="0" applyNumberFormat="1" applyFont="1" applyFill="1" applyBorder="1">
      <alignment vertical="center"/>
    </xf>
    <xf numFmtId="176" fontId="2" fillId="6" borderId="42" xfId="0" applyNumberFormat="1" applyFont="1" applyFill="1" applyBorder="1" applyAlignment="1">
      <alignment horizontal="center" vertical="center"/>
    </xf>
    <xf numFmtId="176" fontId="2" fillId="6" borderId="4" xfId="0" applyNumberFormat="1" applyFont="1" applyFill="1" applyBorder="1">
      <alignment vertical="center"/>
    </xf>
    <xf numFmtId="176" fontId="2" fillId="6" borderId="43" xfId="0" applyNumberFormat="1" applyFont="1" applyFill="1" applyBorder="1">
      <alignment vertical="center"/>
    </xf>
    <xf numFmtId="176" fontId="6" fillId="6" borderId="18" xfId="0" applyNumberFormat="1" applyFont="1" applyFill="1" applyBorder="1">
      <alignment vertical="center"/>
    </xf>
    <xf numFmtId="176" fontId="6" fillId="6" borderId="19" xfId="0" applyNumberFormat="1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2" fillId="4" borderId="61" xfId="0" applyFont="1" applyFill="1" applyBorder="1">
      <alignment vertical="center"/>
    </xf>
    <xf numFmtId="0" fontId="2" fillId="4" borderId="54" xfId="0" applyFont="1" applyFill="1" applyBorder="1">
      <alignment vertical="center"/>
    </xf>
    <xf numFmtId="176" fontId="2" fillId="6" borderId="65" xfId="0" applyNumberFormat="1" applyFont="1" applyFill="1" applyBorder="1">
      <alignment vertical="center"/>
    </xf>
    <xf numFmtId="0" fontId="9" fillId="3" borderId="4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80" xfId="0" applyFont="1" applyFill="1" applyBorder="1" applyAlignment="1">
      <alignment horizontal="center" vertical="center" wrapText="1"/>
    </xf>
    <xf numFmtId="176" fontId="6" fillId="5" borderId="85" xfId="0" applyNumberFormat="1" applyFont="1" applyFill="1" applyBorder="1">
      <alignment vertical="center"/>
    </xf>
    <xf numFmtId="176" fontId="6" fillId="5" borderId="55" xfId="0" applyNumberFormat="1" applyFont="1" applyFill="1" applyBorder="1">
      <alignment vertical="center"/>
    </xf>
    <xf numFmtId="176" fontId="6" fillId="5" borderId="86" xfId="0" applyNumberFormat="1" applyFont="1" applyFill="1" applyBorder="1">
      <alignment vertical="center"/>
    </xf>
    <xf numFmtId="176" fontId="6" fillId="5" borderId="87" xfId="0" applyNumberFormat="1" applyFont="1" applyFill="1" applyBorder="1">
      <alignment vertical="center"/>
    </xf>
    <xf numFmtId="176" fontId="6" fillId="6" borderId="4" xfId="0" applyNumberFormat="1" applyFont="1" applyFill="1" applyBorder="1">
      <alignment vertical="center"/>
    </xf>
    <xf numFmtId="176" fontId="6" fillId="6" borderId="42" xfId="0" applyNumberFormat="1" applyFont="1" applyFill="1" applyBorder="1">
      <alignment vertical="center"/>
    </xf>
    <xf numFmtId="176" fontId="6" fillId="6" borderId="20" xfId="0" applyNumberFormat="1" applyFont="1" applyFill="1" applyBorder="1">
      <alignment vertical="center"/>
    </xf>
    <xf numFmtId="176" fontId="6" fillId="6" borderId="5" xfId="0" applyNumberFormat="1" applyFont="1" applyFill="1" applyBorder="1">
      <alignment vertical="center"/>
    </xf>
    <xf numFmtId="176" fontId="6" fillId="6" borderId="43" xfId="0" applyNumberFormat="1" applyFont="1" applyFill="1" applyBorder="1">
      <alignment vertical="center"/>
    </xf>
    <xf numFmtId="176" fontId="6" fillId="6" borderId="88" xfId="0" applyNumberFormat="1" applyFont="1" applyFill="1" applyBorder="1">
      <alignment vertical="center"/>
    </xf>
    <xf numFmtId="176" fontId="2" fillId="5" borderId="55" xfId="0" applyNumberFormat="1" applyFont="1" applyFill="1" applyBorder="1">
      <alignment vertical="center"/>
    </xf>
    <xf numFmtId="176" fontId="2" fillId="5" borderId="31" xfId="0" applyNumberFormat="1" applyFont="1" applyFill="1" applyBorder="1">
      <alignment vertical="center"/>
    </xf>
    <xf numFmtId="176" fontId="2" fillId="5" borderId="85" xfId="0" applyNumberFormat="1" applyFont="1" applyFill="1" applyBorder="1">
      <alignment vertical="center"/>
    </xf>
    <xf numFmtId="176" fontId="2" fillId="5" borderId="86" xfId="0" applyNumberFormat="1" applyFont="1" applyFill="1" applyBorder="1">
      <alignment vertical="center"/>
    </xf>
    <xf numFmtId="176" fontId="2" fillId="5" borderId="87" xfId="0" applyNumberFormat="1" applyFont="1" applyFill="1" applyBorder="1">
      <alignment vertical="center"/>
    </xf>
    <xf numFmtId="176" fontId="2" fillId="6" borderId="42" xfId="0" applyNumberFormat="1" applyFont="1" applyFill="1" applyBorder="1">
      <alignment vertical="center"/>
    </xf>
    <xf numFmtId="176" fontId="2" fillId="6" borderId="44" xfId="0" applyNumberFormat="1" applyFont="1" applyFill="1" applyBorder="1">
      <alignment vertical="center"/>
    </xf>
    <xf numFmtId="176" fontId="2" fillId="6" borderId="5" xfId="0" applyNumberFormat="1" applyFont="1" applyFill="1" applyBorder="1">
      <alignment vertical="center"/>
    </xf>
    <xf numFmtId="176" fontId="2" fillId="6" borderId="81" xfId="0" applyNumberFormat="1" applyFont="1" applyFill="1" applyBorder="1">
      <alignment vertical="center"/>
    </xf>
    <xf numFmtId="0" fontId="6" fillId="2" borderId="82" xfId="0" applyFont="1" applyFill="1" applyBorder="1">
      <alignment vertical="center"/>
    </xf>
    <xf numFmtId="0" fontId="2" fillId="2" borderId="53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82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2" borderId="84" xfId="0" applyFont="1" applyFill="1" applyBorder="1">
      <alignment vertical="center"/>
    </xf>
    <xf numFmtId="176" fontId="6" fillId="6" borderId="89" xfId="0" applyNumberFormat="1" applyFont="1" applyFill="1" applyBorder="1">
      <alignment vertical="center"/>
    </xf>
    <xf numFmtId="176" fontId="2" fillId="6" borderId="89" xfId="0" applyNumberFormat="1" applyFont="1" applyFill="1" applyBorder="1">
      <alignment vertical="center"/>
    </xf>
    <xf numFmtId="176" fontId="2" fillId="6" borderId="90" xfId="0" applyNumberFormat="1" applyFont="1" applyFill="1" applyBorder="1">
      <alignment vertical="center"/>
    </xf>
    <xf numFmtId="176" fontId="2" fillId="6" borderId="91" xfId="0" applyNumberFormat="1" applyFont="1" applyFill="1" applyBorder="1">
      <alignment vertical="center"/>
    </xf>
    <xf numFmtId="176" fontId="2" fillId="6" borderId="92" xfId="0" applyNumberFormat="1" applyFont="1" applyFill="1" applyBorder="1">
      <alignment vertical="center"/>
    </xf>
    <xf numFmtId="176" fontId="2" fillId="6" borderId="93" xfId="0" applyNumberFormat="1" applyFont="1" applyFill="1" applyBorder="1">
      <alignment vertical="center"/>
    </xf>
    <xf numFmtId="176" fontId="2" fillId="6" borderId="94" xfId="0" applyNumberFormat="1" applyFont="1" applyFill="1" applyBorder="1">
      <alignment vertical="center"/>
    </xf>
    <xf numFmtId="176" fontId="2" fillId="6" borderId="95" xfId="0" applyNumberFormat="1" applyFont="1" applyFill="1" applyBorder="1">
      <alignment vertical="center"/>
    </xf>
    <xf numFmtId="176" fontId="2" fillId="6" borderId="96" xfId="0" applyNumberFormat="1" applyFont="1" applyFill="1" applyBorder="1">
      <alignment vertical="center"/>
    </xf>
    <xf numFmtId="176" fontId="2" fillId="6" borderId="97" xfId="0" applyNumberFormat="1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2" fillId="4" borderId="37" xfId="0" applyFont="1" applyFill="1" applyBorder="1">
      <alignment vertical="center"/>
    </xf>
    <xf numFmtId="0" fontId="2" fillId="4" borderId="41" xfId="0" applyFont="1" applyFill="1" applyBorder="1">
      <alignment vertical="center"/>
    </xf>
    <xf numFmtId="0" fontId="2" fillId="4" borderId="39" xfId="0" applyFont="1" applyFill="1" applyBorder="1">
      <alignment vertical="center"/>
    </xf>
    <xf numFmtId="0" fontId="2" fillId="4" borderId="40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2" fillId="4" borderId="38" xfId="0" applyFont="1" applyFill="1" applyBorder="1">
      <alignment vertical="center"/>
    </xf>
    <xf numFmtId="0" fontId="2" fillId="4" borderId="10" xfId="0" applyFont="1" applyFill="1" applyBorder="1">
      <alignment vertical="center"/>
    </xf>
    <xf numFmtId="176" fontId="6" fillId="6" borderId="8" xfId="0" applyNumberFormat="1" applyFont="1" applyFill="1" applyBorder="1">
      <alignment vertical="center"/>
    </xf>
    <xf numFmtId="176" fontId="2" fillId="6" borderId="37" xfId="0" applyNumberFormat="1" applyFont="1" applyFill="1" applyBorder="1">
      <alignment vertical="center"/>
    </xf>
    <xf numFmtId="176" fontId="2" fillId="6" borderId="39" xfId="0" applyNumberFormat="1" applyFont="1" applyFill="1" applyBorder="1">
      <alignment vertical="center"/>
    </xf>
    <xf numFmtId="176" fontId="2" fillId="6" borderId="7" xfId="0" applyNumberFormat="1" applyFont="1" applyFill="1" applyBorder="1">
      <alignment vertical="center"/>
    </xf>
    <xf numFmtId="176" fontId="2" fillId="6" borderId="8" xfId="0" applyNumberFormat="1" applyFont="1" applyFill="1" applyBorder="1">
      <alignment vertical="center"/>
    </xf>
    <xf numFmtId="176" fontId="2" fillId="6" borderId="38" xfId="0" applyNumberFormat="1" applyFont="1" applyFill="1" applyBorder="1">
      <alignment vertical="center"/>
    </xf>
    <xf numFmtId="176" fontId="2" fillId="6" borderId="98" xfId="0" applyNumberFormat="1" applyFont="1" applyFill="1" applyBorder="1">
      <alignment vertical="center"/>
    </xf>
    <xf numFmtId="0" fontId="6" fillId="2" borderId="69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39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6" fillId="2" borderId="67" xfId="0" applyFont="1" applyFill="1" applyBorder="1">
      <alignment vertical="center"/>
    </xf>
    <xf numFmtId="176" fontId="6" fillId="6" borderId="12" xfId="0" applyNumberFormat="1" applyFont="1" applyFill="1" applyBorder="1">
      <alignment vertical="center"/>
    </xf>
    <xf numFmtId="176" fontId="2" fillId="6" borderId="63" xfId="0" applyNumberFormat="1" applyFont="1" applyFill="1" applyBorder="1">
      <alignment vertical="center"/>
    </xf>
    <xf numFmtId="176" fontId="2" fillId="6" borderId="64" xfId="0" applyNumberFormat="1" applyFont="1" applyFill="1" applyBorder="1">
      <alignment vertical="center"/>
    </xf>
    <xf numFmtId="176" fontId="2" fillId="6" borderId="73" xfId="0" applyNumberFormat="1" applyFont="1" applyFill="1" applyBorder="1">
      <alignment vertical="center"/>
    </xf>
    <xf numFmtId="176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176" fontId="2" fillId="6" borderId="12" xfId="0" applyNumberFormat="1" applyFont="1" applyFill="1" applyBorder="1">
      <alignment vertical="center"/>
    </xf>
    <xf numFmtId="176" fontId="2" fillId="6" borderId="72" xfId="0" applyNumberFormat="1" applyFont="1" applyFill="1" applyBorder="1">
      <alignment vertical="center"/>
    </xf>
    <xf numFmtId="176" fontId="2" fillId="6" borderId="100" xfId="0" applyNumberFormat="1" applyFont="1" applyFill="1" applyBorder="1">
      <alignment vertical="center"/>
    </xf>
    <xf numFmtId="176" fontId="2" fillId="6" borderId="66" xfId="0" applyNumberFormat="1" applyFont="1" applyFill="1" applyBorder="1">
      <alignment vertical="center"/>
    </xf>
    <xf numFmtId="176" fontId="6" fillId="6" borderId="45" xfId="0" applyNumberFormat="1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4" borderId="71" xfId="0" applyFont="1" applyFill="1" applyBorder="1">
      <alignment vertical="center"/>
    </xf>
    <xf numFmtId="0" fontId="2" fillId="4" borderId="101" xfId="0" applyFont="1" applyFill="1" applyBorder="1">
      <alignment vertical="center"/>
    </xf>
    <xf numFmtId="0" fontId="2" fillId="4" borderId="60" xfId="0" applyFont="1" applyFill="1" applyBorder="1">
      <alignment vertical="center"/>
    </xf>
    <xf numFmtId="176" fontId="2" fillId="6" borderId="104" xfId="0" applyNumberFormat="1" applyFont="1" applyFill="1" applyBorder="1">
      <alignment vertical="center"/>
    </xf>
    <xf numFmtId="38" fontId="6" fillId="2" borderId="82" xfId="3" applyFont="1" applyFill="1" applyBorder="1" applyProtection="1">
      <alignment vertical="center"/>
    </xf>
    <xf numFmtId="38" fontId="6" fillId="2" borderId="53" xfId="3" applyFont="1" applyFill="1" applyBorder="1" applyProtection="1">
      <alignment vertical="center"/>
    </xf>
    <xf numFmtId="38" fontId="6" fillId="2" borderId="28" xfId="3" applyFont="1" applyFill="1" applyBorder="1" applyProtection="1">
      <alignment vertical="center"/>
    </xf>
    <xf numFmtId="38" fontId="6" fillId="2" borderId="24" xfId="3" applyFont="1" applyFill="1" applyBorder="1" applyProtection="1">
      <alignment vertical="center"/>
    </xf>
    <xf numFmtId="38" fontId="6" fillId="2" borderId="25" xfId="3" applyFont="1" applyFill="1" applyBorder="1" applyProtection="1">
      <alignment vertical="center"/>
    </xf>
    <xf numFmtId="38" fontId="6" fillId="2" borderId="26" xfId="3" applyFont="1" applyFill="1" applyBorder="1" applyProtection="1">
      <alignment vertical="center"/>
    </xf>
    <xf numFmtId="38" fontId="6" fillId="2" borderId="27" xfId="3" applyFont="1" applyFill="1" applyBorder="1" applyProtection="1">
      <alignment vertical="center"/>
    </xf>
    <xf numFmtId="38" fontId="6" fillId="2" borderId="29" xfId="3" applyFont="1" applyFill="1" applyBorder="1" applyProtection="1">
      <alignment vertical="center"/>
    </xf>
    <xf numFmtId="38" fontId="6" fillId="2" borderId="84" xfId="3" applyFont="1" applyFill="1" applyBorder="1" applyProtection="1">
      <alignment vertical="center"/>
    </xf>
    <xf numFmtId="38" fontId="2" fillId="2" borderId="53" xfId="3" applyFont="1" applyFill="1" applyBorder="1" applyProtection="1">
      <alignment vertical="center"/>
    </xf>
    <xf numFmtId="38" fontId="2" fillId="2" borderId="28" xfId="3" applyFont="1" applyFill="1" applyBorder="1" applyProtection="1">
      <alignment vertical="center"/>
    </xf>
    <xf numFmtId="38" fontId="2" fillId="2" borderId="24" xfId="3" applyFont="1" applyFill="1" applyBorder="1" applyProtection="1">
      <alignment vertical="center"/>
    </xf>
    <xf numFmtId="38" fontId="2" fillId="2" borderId="82" xfId="3" applyFont="1" applyFill="1" applyBorder="1" applyProtection="1">
      <alignment vertical="center"/>
    </xf>
    <xf numFmtId="38" fontId="2" fillId="2" borderId="25" xfId="3" applyFont="1" applyFill="1" applyBorder="1" applyProtection="1">
      <alignment vertical="center"/>
    </xf>
    <xf numFmtId="38" fontId="2" fillId="2" borderId="84" xfId="3" applyFont="1" applyFill="1" applyBorder="1" applyProtection="1">
      <alignment vertical="center"/>
    </xf>
    <xf numFmtId="38" fontId="2" fillId="2" borderId="27" xfId="3" applyFont="1" applyFill="1" applyBorder="1" applyProtection="1">
      <alignment vertical="center"/>
    </xf>
    <xf numFmtId="38" fontId="6" fillId="2" borderId="8" xfId="0" applyNumberFormat="1" applyFont="1" applyFill="1" applyBorder="1">
      <alignment vertical="center"/>
    </xf>
    <xf numFmtId="38" fontId="2" fillId="2" borderId="37" xfId="0" applyNumberFormat="1" applyFont="1" applyFill="1" applyBorder="1">
      <alignment vertical="center"/>
    </xf>
    <xf numFmtId="38" fontId="2" fillId="2" borderId="8" xfId="0" applyNumberFormat="1" applyFont="1" applyFill="1" applyBorder="1">
      <alignment vertical="center"/>
    </xf>
    <xf numFmtId="38" fontId="6" fillId="2" borderId="83" xfId="3" applyFont="1" applyFill="1" applyBorder="1" applyProtection="1">
      <alignment vertical="center"/>
    </xf>
    <xf numFmtId="38" fontId="2" fillId="2" borderId="83" xfId="3" applyFont="1" applyFill="1" applyBorder="1" applyProtection="1">
      <alignment vertical="center"/>
    </xf>
    <xf numFmtId="0" fontId="2" fillId="2" borderId="38" xfId="0" applyFont="1" applyFill="1" applyBorder="1">
      <alignment vertical="center"/>
    </xf>
    <xf numFmtId="38" fontId="2" fillId="2" borderId="38" xfId="0" applyNumberFormat="1" applyFont="1" applyFill="1" applyBorder="1">
      <alignment vertical="center"/>
    </xf>
    <xf numFmtId="0" fontId="6" fillId="4" borderId="103" xfId="0" applyFont="1" applyFill="1" applyBorder="1">
      <alignment vertical="center"/>
    </xf>
    <xf numFmtId="0" fontId="2" fillId="4" borderId="58" xfId="0" applyFont="1" applyFill="1" applyBorder="1">
      <alignment vertical="center"/>
    </xf>
    <xf numFmtId="0" fontId="2" fillId="4" borderId="103" xfId="0" applyFont="1" applyFill="1" applyBorder="1">
      <alignment vertical="center"/>
    </xf>
    <xf numFmtId="0" fontId="2" fillId="4" borderId="106" xfId="0" applyFont="1" applyFill="1" applyBorder="1">
      <alignment vertical="center"/>
    </xf>
    <xf numFmtId="0" fontId="9" fillId="3" borderId="49" xfId="0" applyFont="1" applyFill="1" applyBorder="1" applyAlignment="1">
      <alignment horizontal="centerContinuous" vertical="center" wrapText="1"/>
    </xf>
    <xf numFmtId="0" fontId="9" fillId="3" borderId="75" xfId="0" applyFont="1" applyFill="1" applyBorder="1" applyAlignment="1">
      <alignment horizontal="centerContinuous" vertical="center" wrapText="1"/>
    </xf>
    <xf numFmtId="0" fontId="9" fillId="3" borderId="52" xfId="0" applyFont="1" applyFill="1" applyBorder="1" applyAlignment="1">
      <alignment horizontal="centerContinuous" vertical="center" wrapText="1"/>
    </xf>
    <xf numFmtId="38" fontId="2" fillId="0" borderId="0" xfId="3" applyFont="1" applyProtection="1">
      <alignment vertical="center"/>
    </xf>
    <xf numFmtId="38" fontId="2" fillId="2" borderId="29" xfId="3" applyFont="1" applyFill="1" applyBorder="1" applyProtection="1">
      <alignment vertical="center"/>
    </xf>
    <xf numFmtId="0" fontId="2" fillId="4" borderId="59" xfId="0" applyFont="1" applyFill="1" applyBorder="1">
      <alignment vertical="center"/>
    </xf>
    <xf numFmtId="0" fontId="2" fillId="4" borderId="102" xfId="0" applyFont="1" applyFill="1" applyBorder="1">
      <alignment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0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7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77" xfId="0" applyFont="1" applyFill="1" applyBorder="1" applyAlignment="1">
      <alignment horizontal="center" vertical="center" wrapText="1"/>
    </xf>
    <xf numFmtId="0" fontId="9" fillId="3" borderId="8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 textRotation="255" wrapText="1"/>
    </xf>
    <xf numFmtId="0" fontId="6" fillId="2" borderId="78" xfId="0" applyFont="1" applyFill="1" applyBorder="1" applyAlignment="1">
      <alignment horizontal="center" vertical="center" textRotation="255" wrapText="1"/>
    </xf>
    <xf numFmtId="0" fontId="9" fillId="3" borderId="51" xfId="0" applyFont="1" applyFill="1" applyBorder="1" applyAlignment="1">
      <alignment horizontal="right" vertical="top" wrapText="1"/>
    </xf>
    <xf numFmtId="0" fontId="9" fillId="3" borderId="56" xfId="0" applyFont="1" applyFill="1" applyBorder="1" applyAlignment="1">
      <alignment horizontal="right" vertical="top" wrapText="1"/>
    </xf>
    <xf numFmtId="0" fontId="9" fillId="3" borderId="5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left" vertical="center" wrapText="1"/>
    </xf>
    <xf numFmtId="0" fontId="6" fillId="2" borderId="68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69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99" xfId="0" applyFont="1" applyFill="1" applyBorder="1" applyAlignment="1">
      <alignment horizontal="left" vertical="center" wrapText="1"/>
    </xf>
    <xf numFmtId="0" fontId="6" fillId="2" borderId="68" xfId="0" applyFont="1" applyFill="1" applyBorder="1" applyAlignment="1">
      <alignment horizontal="left" vertical="center" wrapText="1"/>
    </xf>
    <xf numFmtId="0" fontId="6" fillId="4" borderId="57" xfId="0" applyFont="1" applyFill="1" applyBorder="1" applyAlignment="1">
      <alignment horizontal="left" vertical="center" wrapText="1"/>
    </xf>
    <xf numFmtId="0" fontId="6" fillId="4" borderId="70" xfId="0" applyFont="1" applyFill="1" applyBorder="1" applyAlignment="1">
      <alignment horizontal="left" vertical="center" wrapText="1"/>
    </xf>
    <xf numFmtId="0" fontId="6" fillId="2" borderId="62" xfId="0" applyFont="1" applyFill="1" applyBorder="1" applyAlignment="1">
      <alignment horizontal="left" vertical="center"/>
    </xf>
    <xf numFmtId="0" fontId="6" fillId="2" borderId="72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 wrapText="1"/>
    </xf>
  </cellXfs>
  <cellStyles count="5">
    <cellStyle name="桁区切り" xfId="3" builtinId="6"/>
    <cellStyle name="標準" xfId="0" builtinId="0"/>
    <cellStyle name="標準 2" xfId="4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4E7B-6C0A-473B-A02B-9F07DC33A67B}">
  <dimension ref="A1:AZ92"/>
  <sheetViews>
    <sheetView showZeros="0" tabSelected="1" zoomScaleNormal="100" workbookViewId="0">
      <selection activeCell="E2" sqref="E2"/>
    </sheetView>
  </sheetViews>
  <sheetFormatPr defaultRowHeight="15.75" x14ac:dyDescent="0.4"/>
  <cols>
    <col min="1" max="1" width="3.75" style="1" customWidth="1"/>
    <col min="2" max="2" width="6.875" style="1" customWidth="1"/>
    <col min="3" max="3" width="24.125" style="1" customWidth="1"/>
    <col min="4" max="53" width="10.625" style="1" customWidth="1"/>
    <col min="54" max="54" width="17.5" style="1" bestFit="1" customWidth="1"/>
    <col min="55" max="56" width="5.5" style="1" bestFit="1" customWidth="1"/>
    <col min="57" max="57" width="4" style="1" bestFit="1" customWidth="1"/>
    <col min="58" max="59" width="5.5" style="1" bestFit="1" customWidth="1"/>
    <col min="60" max="60" width="7.375" style="1" bestFit="1" customWidth="1"/>
    <col min="61" max="61" width="23.75" style="1" bestFit="1" customWidth="1"/>
    <col min="62" max="62" width="11.25" style="1" bestFit="1" customWidth="1"/>
    <col min="63" max="63" width="5.5" style="1" bestFit="1" customWidth="1"/>
    <col min="64" max="64" width="3.625" style="1" bestFit="1" customWidth="1"/>
    <col min="65" max="65" width="5.5" style="1" bestFit="1" customWidth="1"/>
    <col min="66" max="66" width="7" style="1" bestFit="1" customWidth="1"/>
    <col min="67" max="67" width="14.625" style="1" bestFit="1" customWidth="1"/>
    <col min="68" max="68" width="12.25" style="1" bestFit="1" customWidth="1"/>
    <col min="69" max="69" width="17.5" style="1" bestFit="1" customWidth="1"/>
    <col min="70" max="71" width="5.5" style="1" bestFit="1" customWidth="1"/>
    <col min="72" max="72" width="17.5" style="1" bestFit="1" customWidth="1"/>
    <col min="73" max="74" width="3.625" style="1" bestFit="1" customWidth="1"/>
    <col min="75" max="76" width="5.5" style="1" bestFit="1" customWidth="1"/>
    <col min="77" max="78" width="3.625" style="1" bestFit="1" customWidth="1"/>
    <col min="79" max="79" width="7.375" style="1" bestFit="1" customWidth="1"/>
    <col min="80" max="80" width="4" style="1" bestFit="1" customWidth="1"/>
    <col min="81" max="81" width="3.625" style="1" bestFit="1" customWidth="1"/>
    <col min="82" max="82" width="5.5" style="1" bestFit="1" customWidth="1"/>
    <col min="83" max="83" width="11.25" style="1" bestFit="1" customWidth="1"/>
    <col min="84" max="84" width="17.5" style="1" bestFit="1" customWidth="1"/>
    <col min="85" max="85" width="5.5" style="1" bestFit="1" customWidth="1"/>
    <col min="86" max="86" width="4" style="1" bestFit="1" customWidth="1"/>
    <col min="87" max="88" width="5.5" style="1" bestFit="1" customWidth="1"/>
    <col min="89" max="89" width="7.375" style="1" bestFit="1" customWidth="1"/>
    <col min="90" max="90" width="23.75" style="1" bestFit="1" customWidth="1"/>
    <col min="91" max="91" width="17.5" style="1" bestFit="1" customWidth="1"/>
    <col min="92" max="92" width="11.25" style="1" bestFit="1" customWidth="1"/>
    <col min="93" max="93" width="17.5" style="1" bestFit="1" customWidth="1"/>
    <col min="94" max="95" width="5.5" style="1" bestFit="1" customWidth="1"/>
    <col min="96" max="96" width="7" style="1" bestFit="1" customWidth="1"/>
    <col min="97" max="97" width="14.625" style="1" bestFit="1" customWidth="1"/>
    <col min="98" max="98" width="12.25" style="1" bestFit="1" customWidth="1"/>
    <col min="99" max="99" width="19.5" style="1" bestFit="1" customWidth="1"/>
    <col min="100" max="100" width="17.5" style="1" bestFit="1" customWidth="1"/>
    <col min="101" max="103" width="5.5" style="1" bestFit="1" customWidth="1"/>
    <col min="104" max="104" width="21.625" style="1" bestFit="1" customWidth="1"/>
    <col min="105" max="105" width="17.5" style="1" bestFit="1" customWidth="1"/>
    <col min="106" max="106" width="3.625" style="1" bestFit="1" customWidth="1"/>
    <col min="107" max="107" width="5.5" style="1" bestFit="1" customWidth="1"/>
    <col min="108" max="108" width="3.625" style="1" bestFit="1" customWidth="1"/>
    <col min="109" max="109" width="7.375" style="1" bestFit="1" customWidth="1"/>
    <col min="110" max="111" width="4" style="1" bestFit="1" customWidth="1"/>
    <col min="112" max="112" width="5.5" style="1" bestFit="1" customWidth="1"/>
    <col min="113" max="113" width="19.5" style="1" bestFit="1" customWidth="1"/>
    <col min="114" max="114" width="11.25" style="1" bestFit="1" customWidth="1"/>
    <col min="115" max="115" width="17.5" style="1" bestFit="1" customWidth="1"/>
    <col min="116" max="116" width="5.5" style="1" bestFit="1" customWidth="1"/>
    <col min="117" max="117" width="4" style="1" bestFit="1" customWidth="1"/>
    <col min="118" max="119" width="5.5" style="1" bestFit="1" customWidth="1"/>
    <col min="120" max="120" width="7.375" style="1" bestFit="1" customWidth="1"/>
    <col min="121" max="121" width="23.75" style="1" bestFit="1" customWidth="1"/>
    <col min="122" max="122" width="11.25" style="1" bestFit="1" customWidth="1"/>
    <col min="123" max="123" width="17.5" style="1" bestFit="1" customWidth="1"/>
    <col min="124" max="124" width="5.5" style="1" bestFit="1" customWidth="1"/>
    <col min="125" max="125" width="13.25" style="1" bestFit="1" customWidth="1"/>
    <col min="126" max="126" width="7" style="1" bestFit="1" customWidth="1"/>
    <col min="127" max="127" width="14.625" style="1" bestFit="1" customWidth="1"/>
    <col min="128" max="128" width="12.25" style="1" bestFit="1" customWidth="1"/>
    <col min="129" max="129" width="17.5" style="1" bestFit="1" customWidth="1"/>
    <col min="130" max="132" width="5.5" style="1" bestFit="1" customWidth="1"/>
    <col min="133" max="133" width="17.5" style="1" bestFit="1" customWidth="1"/>
    <col min="134" max="134" width="3.625" style="1" bestFit="1" customWidth="1"/>
    <col min="135" max="136" width="5.5" style="1" bestFit="1" customWidth="1"/>
    <col min="137" max="138" width="3.625" style="1" bestFit="1" customWidth="1"/>
    <col min="139" max="139" width="7.375" style="1" bestFit="1" customWidth="1"/>
    <col min="140" max="140" width="4" style="1" bestFit="1" customWidth="1"/>
    <col min="141" max="141" width="3.625" style="1" bestFit="1" customWidth="1"/>
    <col min="142" max="142" width="5.5" style="1" bestFit="1" customWidth="1"/>
    <col min="143" max="144" width="11.25" style="1" bestFit="1" customWidth="1"/>
    <col min="145" max="145" width="17.5" style="1" bestFit="1" customWidth="1"/>
    <col min="146" max="147" width="5.5" style="1" bestFit="1" customWidth="1"/>
    <col min="148" max="148" width="4" style="1" bestFit="1" customWidth="1"/>
    <col min="149" max="150" width="5.5" style="1" bestFit="1" customWidth="1"/>
    <col min="151" max="151" width="7.375" style="1" bestFit="1" customWidth="1"/>
    <col min="152" max="152" width="23.75" style="1" bestFit="1" customWidth="1"/>
    <col min="153" max="153" width="11.25" style="1" bestFit="1" customWidth="1"/>
    <col min="154" max="154" width="17.5" style="1" bestFit="1" customWidth="1"/>
    <col min="155" max="155" width="5.5" style="1" bestFit="1" customWidth="1"/>
    <col min="156" max="156" width="7" style="1" bestFit="1" customWidth="1"/>
    <col min="157" max="157" width="14.625" style="1" bestFit="1" customWidth="1"/>
    <col min="158" max="158" width="12.25" style="1" bestFit="1" customWidth="1"/>
    <col min="159" max="159" width="19.5" style="1" bestFit="1" customWidth="1"/>
    <col min="160" max="160" width="17.5" style="1" bestFit="1" customWidth="1"/>
    <col min="161" max="163" width="5.5" style="1" bestFit="1" customWidth="1"/>
    <col min="164" max="164" width="21.625" style="1" bestFit="1" customWidth="1"/>
    <col min="165" max="165" width="17.5" style="1" bestFit="1" customWidth="1"/>
    <col min="166" max="167" width="3.625" style="1" bestFit="1" customWidth="1"/>
    <col min="168" max="169" width="5.5" style="1" bestFit="1" customWidth="1"/>
    <col min="170" max="170" width="4" style="1" bestFit="1" customWidth="1"/>
    <col min="171" max="171" width="3.625" style="1" bestFit="1" customWidth="1"/>
    <col min="172" max="172" width="7.375" style="1" bestFit="1" customWidth="1"/>
    <col min="173" max="173" width="4" style="1" bestFit="1" customWidth="1"/>
    <col min="174" max="175" width="3.625" style="1" bestFit="1" customWidth="1"/>
    <col min="176" max="176" width="5.5" style="1" bestFit="1" customWidth="1"/>
    <col min="177" max="177" width="11.25" style="1" bestFit="1" customWidth="1"/>
    <col min="178" max="178" width="19.5" style="1" bestFit="1" customWidth="1"/>
    <col min="179" max="179" width="21.625" style="1" bestFit="1" customWidth="1"/>
    <col min="180" max="180" width="11.25" style="1" bestFit="1" customWidth="1"/>
    <col min="181" max="181" width="17.5" style="1" bestFit="1" customWidth="1"/>
    <col min="182" max="183" width="5.5" style="1" bestFit="1" customWidth="1"/>
    <col min="184" max="184" width="4" style="1" bestFit="1" customWidth="1"/>
    <col min="185" max="186" width="5.5" style="1" bestFit="1" customWidth="1"/>
    <col min="187" max="187" width="7.375" style="1" bestFit="1" customWidth="1"/>
    <col min="188" max="188" width="21.625" style="1" bestFit="1" customWidth="1"/>
    <col min="189" max="189" width="23.75" style="1" bestFit="1" customWidth="1"/>
    <col min="190" max="190" width="11.25" style="1" bestFit="1" customWidth="1"/>
    <col min="191" max="191" width="17.5" style="1" bestFit="1" customWidth="1"/>
    <col min="192" max="192" width="5.5" style="1" bestFit="1" customWidth="1"/>
    <col min="193" max="193" width="13.25" style="1" bestFit="1" customWidth="1"/>
    <col min="194" max="194" width="7" style="1" bestFit="1" customWidth="1"/>
    <col min="195" max="195" width="14.625" style="1" bestFit="1" customWidth="1"/>
    <col min="196" max="196" width="12.25" style="1" bestFit="1" customWidth="1"/>
    <col min="197" max="197" width="19.5" style="1" bestFit="1" customWidth="1"/>
    <col min="198" max="198" width="17.5" style="1" bestFit="1" customWidth="1"/>
    <col min="199" max="201" width="5.5" style="1" bestFit="1" customWidth="1"/>
    <col min="202" max="202" width="21.625" style="1" bestFit="1" customWidth="1"/>
    <col min="203" max="203" width="17.5" style="1" bestFit="1" customWidth="1"/>
    <col min="204" max="205" width="3.625" style="1" bestFit="1" customWidth="1"/>
    <col min="206" max="207" width="5.5" style="1" bestFit="1" customWidth="1"/>
    <col min="208" max="208" width="4" style="1" bestFit="1" customWidth="1"/>
    <col min="209" max="209" width="7.375" style="1" bestFit="1" customWidth="1"/>
    <col min="210" max="210" width="4" style="1" bestFit="1" customWidth="1"/>
    <col min="211" max="211" width="3.625" style="1" bestFit="1" customWidth="1"/>
    <col min="212" max="212" width="4" style="1" bestFit="1" customWidth="1"/>
    <col min="213" max="213" width="5.5" style="1" bestFit="1" customWidth="1"/>
    <col min="214" max="214" width="11.25" style="1" bestFit="1" customWidth="1"/>
    <col min="215" max="215" width="19.5" style="1" bestFit="1" customWidth="1"/>
    <col min="216" max="216" width="11.25" style="1" bestFit="1" customWidth="1"/>
    <col min="217" max="217" width="17.5" style="1" bestFit="1" customWidth="1"/>
    <col min="218" max="218" width="5.5" style="1" bestFit="1" customWidth="1"/>
    <col min="219" max="219" width="9.25" style="1" bestFit="1" customWidth="1"/>
    <col min="220" max="220" width="5.5" style="1" bestFit="1" customWidth="1"/>
    <col min="221" max="221" width="4" style="1" bestFit="1" customWidth="1"/>
    <col min="222" max="223" width="5.5" style="1" bestFit="1" customWidth="1"/>
    <col min="224" max="224" width="7.375" style="1" bestFit="1" customWidth="1"/>
    <col min="225" max="225" width="21.625" style="1" bestFit="1" customWidth="1"/>
    <col min="226" max="226" width="23.75" style="1" bestFit="1" customWidth="1"/>
    <col min="227" max="227" width="17.5" style="1" bestFit="1" customWidth="1"/>
    <col min="228" max="228" width="11.25" style="1" bestFit="1" customWidth="1"/>
    <col min="229" max="229" width="17.5" style="1" bestFit="1" customWidth="1"/>
    <col min="230" max="230" width="5.5" style="1" bestFit="1" customWidth="1"/>
    <col min="231" max="231" width="3.625" style="1" bestFit="1" customWidth="1"/>
    <col min="232" max="232" width="5.5" style="1" bestFit="1" customWidth="1"/>
    <col min="233" max="233" width="13.25" style="1" bestFit="1" customWidth="1"/>
    <col min="234" max="234" width="7" style="1" bestFit="1" customWidth="1"/>
    <col min="235" max="235" width="14.625" style="1" bestFit="1" customWidth="1"/>
    <col min="236" max="236" width="12.25" style="1" bestFit="1" customWidth="1"/>
    <col min="237" max="237" width="19.5" style="1" bestFit="1" customWidth="1"/>
    <col min="238" max="238" width="17.5" style="1" bestFit="1" customWidth="1"/>
    <col min="239" max="241" width="5.5" style="1" bestFit="1" customWidth="1"/>
    <col min="242" max="242" width="21.625" style="1" bestFit="1" customWidth="1"/>
    <col min="243" max="243" width="17.5" style="1" bestFit="1" customWidth="1"/>
    <col min="244" max="245" width="3.625" style="1" bestFit="1" customWidth="1"/>
    <col min="246" max="247" width="5.5" style="1" bestFit="1" customWidth="1"/>
    <col min="248" max="248" width="4" style="1" bestFit="1" customWidth="1"/>
    <col min="249" max="249" width="11.25" style="1" bestFit="1" customWidth="1"/>
    <col min="250" max="250" width="7.375" style="1" bestFit="1" customWidth="1"/>
    <col min="251" max="252" width="4" style="1" bestFit="1" customWidth="1"/>
    <col min="253" max="253" width="5.5" style="1" bestFit="1" customWidth="1"/>
    <col min="254" max="254" width="19.5" style="1" bestFit="1" customWidth="1"/>
    <col min="255" max="255" width="11.25" style="1" bestFit="1" customWidth="1"/>
    <col min="256" max="256" width="17.5" style="1" bestFit="1" customWidth="1"/>
    <col min="257" max="257" width="5.5" style="1" bestFit="1" customWidth="1"/>
    <col min="258" max="258" width="9.25" style="1" bestFit="1" customWidth="1"/>
    <col min="259" max="259" width="5.5" style="1" bestFit="1" customWidth="1"/>
    <col min="260" max="260" width="4" style="1" bestFit="1" customWidth="1"/>
    <col min="261" max="262" width="5.5" style="1" bestFit="1" customWidth="1"/>
    <col min="263" max="263" width="7.375" style="1" bestFit="1" customWidth="1"/>
    <col min="264" max="264" width="23.75" style="1" bestFit="1" customWidth="1"/>
    <col min="265" max="265" width="11.25" style="1" bestFit="1" customWidth="1"/>
    <col min="266" max="266" width="17.5" style="1" bestFit="1" customWidth="1"/>
    <col min="267" max="268" width="5.5" style="1" bestFit="1" customWidth="1"/>
    <col min="269" max="269" width="13.25" style="1" bestFit="1" customWidth="1"/>
    <col min="270" max="270" width="14.625" style="1" bestFit="1" customWidth="1"/>
    <col min="271" max="271" width="12.25" style="1" bestFit="1" customWidth="1"/>
    <col min="272" max="272" width="19.5" style="1" bestFit="1" customWidth="1"/>
    <col min="273" max="273" width="17.5" style="1" bestFit="1" customWidth="1"/>
    <col min="274" max="276" width="5.5" style="1" bestFit="1" customWidth="1"/>
    <col min="277" max="277" width="21.625" style="1" bestFit="1" customWidth="1"/>
    <col min="278" max="278" width="17.5" style="1" bestFit="1" customWidth="1"/>
    <col min="279" max="280" width="3.625" style="1" bestFit="1" customWidth="1"/>
    <col min="281" max="282" width="5.5" style="1" bestFit="1" customWidth="1"/>
    <col min="283" max="283" width="4" style="1" bestFit="1" customWidth="1"/>
    <col min="284" max="284" width="7.375" style="1" bestFit="1" customWidth="1"/>
    <col min="285" max="285" width="4" style="1" bestFit="1" customWidth="1"/>
    <col min="286" max="286" width="3.625" style="1" bestFit="1" customWidth="1"/>
    <col min="287" max="287" width="4" style="1" bestFit="1" customWidth="1"/>
    <col min="288" max="288" width="5.5" style="1" bestFit="1" customWidth="1"/>
    <col min="289" max="289" width="11.25" style="1" bestFit="1" customWidth="1"/>
    <col min="290" max="290" width="19.5" style="1" bestFit="1" customWidth="1"/>
    <col min="291" max="291" width="11.25" style="1" bestFit="1" customWidth="1"/>
    <col min="292" max="292" width="17.5" style="1" bestFit="1" customWidth="1"/>
    <col min="293" max="294" width="5.5" style="1" bestFit="1" customWidth="1"/>
    <col min="295" max="295" width="4" style="1" bestFit="1" customWidth="1"/>
    <col min="296" max="297" width="5.5" style="1" bestFit="1" customWidth="1"/>
    <col min="298" max="298" width="7.375" style="1" bestFit="1" customWidth="1"/>
    <col min="299" max="299" width="23.75" style="1" bestFit="1" customWidth="1"/>
    <col min="300" max="300" width="17.5" style="1" bestFit="1" customWidth="1"/>
    <col min="301" max="301" width="11.25" style="1" bestFit="1" customWidth="1"/>
    <col min="302" max="302" width="17.5" style="1" bestFit="1" customWidth="1"/>
    <col min="303" max="304" width="5.5" style="1" bestFit="1" customWidth="1"/>
    <col min="305" max="305" width="13.25" style="1" bestFit="1" customWidth="1"/>
    <col min="306" max="306" width="7" style="1" bestFit="1" customWidth="1"/>
    <col min="307" max="307" width="14.625" style="1" bestFit="1" customWidth="1"/>
    <col min="308" max="308" width="12.25" style="1" bestFit="1" customWidth="1"/>
    <col min="309" max="309" width="19.5" style="1" bestFit="1" customWidth="1"/>
    <col min="310" max="310" width="17.5" style="1" bestFit="1" customWidth="1"/>
    <col min="311" max="313" width="5.5" style="1" bestFit="1" customWidth="1"/>
    <col min="314" max="314" width="21.625" style="1" bestFit="1" customWidth="1"/>
    <col min="315" max="315" width="17.5" style="1" bestFit="1" customWidth="1"/>
    <col min="316" max="317" width="3.625" style="1" bestFit="1" customWidth="1"/>
    <col min="318" max="319" width="5.5" style="1" bestFit="1" customWidth="1"/>
    <col min="320" max="320" width="4" style="1" bestFit="1" customWidth="1"/>
    <col min="321" max="321" width="7.375" style="1" bestFit="1" customWidth="1"/>
    <col min="322" max="322" width="4" style="1" bestFit="1" customWidth="1"/>
    <col min="323" max="323" width="3.625" style="1" bestFit="1" customWidth="1"/>
    <col min="324" max="324" width="4" style="1" bestFit="1" customWidth="1"/>
    <col min="325" max="325" width="5.5" style="1" bestFit="1" customWidth="1"/>
    <col min="326" max="327" width="11.25" style="1" bestFit="1" customWidth="1"/>
    <col min="328" max="328" width="17.5" style="1" bestFit="1" customWidth="1"/>
    <col min="329" max="330" width="5.5" style="1" bestFit="1" customWidth="1"/>
    <col min="331" max="331" width="4" style="1" bestFit="1" customWidth="1"/>
    <col min="332" max="333" width="5.5" style="1" bestFit="1" customWidth="1"/>
    <col min="334" max="334" width="7.375" style="1" bestFit="1" customWidth="1"/>
    <col min="335" max="335" width="23.75" style="1" bestFit="1" customWidth="1"/>
    <col min="336" max="336" width="11.25" style="1" bestFit="1" customWidth="1"/>
    <col min="337" max="337" width="17.5" style="1" bestFit="1" customWidth="1"/>
    <col min="338" max="339" width="5.5" style="1" bestFit="1" customWidth="1"/>
    <col min="340" max="340" width="7" style="1" bestFit="1" customWidth="1"/>
    <col min="341" max="341" width="14.625" style="1" bestFit="1" customWidth="1"/>
    <col min="342" max="342" width="12.25" style="1" bestFit="1" customWidth="1"/>
    <col min="343" max="343" width="17.5" style="1" bestFit="1" customWidth="1"/>
    <col min="344" max="345" width="5.5" style="1" bestFit="1" customWidth="1"/>
    <col min="346" max="346" width="17.5" style="1" bestFit="1" customWidth="1"/>
    <col min="347" max="348" width="3.625" style="1" bestFit="1" customWidth="1"/>
    <col min="349" max="350" width="5.5" style="1" bestFit="1" customWidth="1"/>
    <col min="351" max="351" width="4" style="1" bestFit="1" customWidth="1"/>
    <col min="352" max="352" width="7.375" style="1" bestFit="1" customWidth="1"/>
    <col min="353" max="353" width="4" style="1" bestFit="1" customWidth="1"/>
    <col min="354" max="354" width="3.625" style="1" bestFit="1" customWidth="1"/>
    <col min="355" max="355" width="5.5" style="1" bestFit="1" customWidth="1"/>
    <col min="356" max="356" width="11.25" style="1" bestFit="1" customWidth="1"/>
    <col min="357" max="357" width="17.5" style="1" bestFit="1" customWidth="1"/>
    <col min="358" max="358" width="5.5" style="1" bestFit="1" customWidth="1"/>
    <col min="359" max="359" width="4" style="1" bestFit="1" customWidth="1"/>
    <col min="360" max="361" width="5.5" style="1" bestFit="1" customWidth="1"/>
    <col min="362" max="362" width="7.375" style="1" bestFit="1" customWidth="1"/>
    <col min="363" max="363" width="23.75" style="1" bestFit="1" customWidth="1"/>
    <col min="364" max="364" width="11.25" style="1" bestFit="1" customWidth="1"/>
    <col min="365" max="365" width="17.5" style="1" bestFit="1" customWidth="1"/>
    <col min="366" max="366" width="5.5" style="1" bestFit="1" customWidth="1"/>
    <col min="367" max="367" width="3.625" style="1" bestFit="1" customWidth="1"/>
    <col min="368" max="368" width="5.5" style="1" bestFit="1" customWidth="1"/>
    <col min="369" max="369" width="13.25" style="1" bestFit="1" customWidth="1"/>
    <col min="370" max="370" width="14.625" style="1" bestFit="1" customWidth="1"/>
    <col min="371" max="371" width="11.875" style="1" bestFit="1" customWidth="1"/>
    <col min="372" max="372" width="19.5" style="1" bestFit="1" customWidth="1"/>
    <col min="373" max="373" width="17.5" style="1" bestFit="1" customWidth="1"/>
    <col min="374" max="375" width="5.5" style="1" bestFit="1" customWidth="1"/>
    <col min="376" max="376" width="3.625" style="1" bestFit="1" customWidth="1"/>
    <col min="377" max="378" width="5.5" style="1" bestFit="1" customWidth="1"/>
    <col min="379" max="379" width="3.625" style="1" bestFit="1" customWidth="1"/>
    <col min="380" max="380" width="7.375" style="1" bestFit="1" customWidth="1"/>
    <col min="381" max="382" width="3.625" style="1" bestFit="1" customWidth="1"/>
    <col min="383" max="383" width="5.5" style="1" bestFit="1" customWidth="1"/>
    <col min="384" max="384" width="11.25" style="1" bestFit="1" customWidth="1"/>
    <col min="385" max="385" width="17.5" style="1" bestFit="1" customWidth="1"/>
    <col min="386" max="386" width="5.5" style="1" bestFit="1" customWidth="1"/>
    <col min="387" max="387" width="4" style="1" bestFit="1" customWidth="1"/>
    <col min="388" max="388" width="5.5" style="1" bestFit="1" customWidth="1"/>
    <col min="389" max="389" width="7.375" style="1" bestFit="1" customWidth="1"/>
    <col min="390" max="390" width="23.75" style="1" bestFit="1" customWidth="1"/>
    <col min="391" max="391" width="11.25" style="1" bestFit="1" customWidth="1"/>
    <col min="392" max="392" width="17.5" style="1" bestFit="1" customWidth="1"/>
    <col min="393" max="394" width="5.5" style="1" bestFit="1" customWidth="1"/>
    <col min="395" max="395" width="14.25" style="1" bestFit="1" customWidth="1"/>
    <col min="396" max="396" width="6.25" style="1" bestFit="1" customWidth="1"/>
    <col min="397" max="16384" width="9" style="1"/>
  </cols>
  <sheetData>
    <row r="1" spans="1:52" x14ac:dyDescent="0.4">
      <c r="A1" s="2" t="s">
        <v>45</v>
      </c>
    </row>
    <row r="2" spans="1:52" x14ac:dyDescent="0.4">
      <c r="A2" s="2" t="s">
        <v>50</v>
      </c>
    </row>
    <row r="3" spans="1:52" x14ac:dyDescent="0.4">
      <c r="A3" s="2" t="s">
        <v>51</v>
      </c>
    </row>
    <row r="5" spans="1:52" s="2" customFormat="1" ht="19.5" x14ac:dyDescent="0.4">
      <c r="B5" s="3" t="s">
        <v>52</v>
      </c>
    </row>
    <row r="6" spans="1:52" ht="20.25" thickBot="1" x14ac:dyDescent="0.45">
      <c r="B6" s="4"/>
    </row>
    <row r="7" spans="1:52" ht="19.5" customHeight="1" thickTop="1" thickBot="1" x14ac:dyDescent="0.45">
      <c r="B7" s="177" t="s">
        <v>53</v>
      </c>
      <c r="C7" s="179" t="s">
        <v>54</v>
      </c>
      <c r="D7" s="181" t="s">
        <v>46</v>
      </c>
      <c r="E7" s="154" t="s">
        <v>55</v>
      </c>
      <c r="F7" s="155"/>
      <c r="G7" s="155"/>
      <c r="H7" s="155"/>
      <c r="I7" s="155"/>
      <c r="J7" s="155"/>
      <c r="K7" s="155"/>
      <c r="L7" s="156"/>
      <c r="M7" s="156"/>
      <c r="N7" s="183" t="s">
        <v>12</v>
      </c>
      <c r="O7" s="154" t="s">
        <v>56</v>
      </c>
      <c r="P7" s="155"/>
      <c r="Q7" s="155"/>
      <c r="R7" s="155"/>
      <c r="S7" s="155"/>
      <c r="T7" s="156"/>
      <c r="U7" s="154" t="s">
        <v>57</v>
      </c>
      <c r="V7" s="155"/>
      <c r="W7" s="155"/>
      <c r="X7" s="155"/>
      <c r="Y7" s="155"/>
      <c r="Z7" s="155"/>
      <c r="AA7" s="155"/>
      <c r="AB7" s="155"/>
      <c r="AC7" s="155"/>
      <c r="AD7" s="156"/>
      <c r="AE7" s="154" t="s">
        <v>58</v>
      </c>
      <c r="AF7" s="155"/>
      <c r="AG7" s="155"/>
      <c r="AH7" s="155"/>
      <c r="AI7" s="155"/>
      <c r="AJ7" s="155"/>
      <c r="AK7" s="155"/>
      <c r="AL7" s="155"/>
      <c r="AM7" s="155"/>
      <c r="AN7" s="156"/>
      <c r="AO7" s="154" t="s">
        <v>59</v>
      </c>
      <c r="AP7" s="155"/>
      <c r="AQ7" s="155"/>
      <c r="AR7" s="155"/>
      <c r="AS7" s="155"/>
      <c r="AT7" s="156"/>
      <c r="AU7" s="154" t="s">
        <v>59</v>
      </c>
      <c r="AV7" s="155"/>
      <c r="AW7" s="155"/>
      <c r="AX7" s="155"/>
      <c r="AY7" s="156"/>
      <c r="AZ7" s="170" t="s">
        <v>37</v>
      </c>
    </row>
    <row r="8" spans="1:52" ht="54.75" customHeight="1" thickBot="1" x14ac:dyDescent="0.45">
      <c r="B8" s="178"/>
      <c r="C8" s="180"/>
      <c r="D8" s="182"/>
      <c r="E8" s="45"/>
      <c r="F8" s="161" t="s">
        <v>29</v>
      </c>
      <c r="G8" s="162" t="s">
        <v>28</v>
      </c>
      <c r="H8" s="162" t="s">
        <v>34</v>
      </c>
      <c r="I8" s="162" t="s">
        <v>36</v>
      </c>
      <c r="J8" s="162" t="s">
        <v>39</v>
      </c>
      <c r="K8" s="162" t="s">
        <v>40</v>
      </c>
      <c r="L8" s="163" t="s">
        <v>30</v>
      </c>
      <c r="M8" s="164" t="s">
        <v>43</v>
      </c>
      <c r="N8" s="184"/>
      <c r="O8" s="46"/>
      <c r="P8" s="161" t="s">
        <v>9</v>
      </c>
      <c r="Q8" s="162" t="s">
        <v>25</v>
      </c>
      <c r="R8" s="162" t="s">
        <v>3</v>
      </c>
      <c r="S8" s="162" t="s">
        <v>0</v>
      </c>
      <c r="T8" s="164" t="s">
        <v>33</v>
      </c>
      <c r="U8" s="46"/>
      <c r="V8" s="165" t="s">
        <v>20</v>
      </c>
      <c r="W8" s="166" t="s">
        <v>18</v>
      </c>
      <c r="X8" s="166" t="s">
        <v>6</v>
      </c>
      <c r="Y8" s="166" t="s">
        <v>17</v>
      </c>
      <c r="Z8" s="166" t="s">
        <v>16</v>
      </c>
      <c r="AA8" s="166" t="s">
        <v>19</v>
      </c>
      <c r="AB8" s="166" t="s">
        <v>10</v>
      </c>
      <c r="AC8" s="166" t="s">
        <v>8</v>
      </c>
      <c r="AD8" s="167" t="s">
        <v>41</v>
      </c>
      <c r="AE8" s="169"/>
      <c r="AF8" s="165" t="s">
        <v>23</v>
      </c>
      <c r="AG8" s="166" t="s">
        <v>15</v>
      </c>
      <c r="AH8" s="166" t="s">
        <v>7</v>
      </c>
      <c r="AI8" s="166" t="s">
        <v>24</v>
      </c>
      <c r="AJ8" s="166" t="s">
        <v>2</v>
      </c>
      <c r="AK8" s="166" t="s">
        <v>1</v>
      </c>
      <c r="AL8" s="166" t="s">
        <v>13</v>
      </c>
      <c r="AM8" s="166" t="s">
        <v>31</v>
      </c>
      <c r="AN8" s="168" t="s">
        <v>35</v>
      </c>
      <c r="AO8" s="47"/>
      <c r="AP8" s="165" t="s">
        <v>4</v>
      </c>
      <c r="AQ8" s="166" t="s">
        <v>22</v>
      </c>
      <c r="AR8" s="166" t="s">
        <v>32</v>
      </c>
      <c r="AS8" s="166" t="s">
        <v>21</v>
      </c>
      <c r="AT8" s="168" t="s">
        <v>26</v>
      </c>
      <c r="AU8" s="47"/>
      <c r="AV8" s="165" t="s">
        <v>44</v>
      </c>
      <c r="AW8" s="166" t="s">
        <v>5</v>
      </c>
      <c r="AX8" s="166" t="s">
        <v>42</v>
      </c>
      <c r="AY8" s="168" t="s">
        <v>11</v>
      </c>
      <c r="AZ8" s="171"/>
    </row>
    <row r="9" spans="1:52" s="157" customFormat="1" x14ac:dyDescent="0.4">
      <c r="B9" s="172" t="s">
        <v>49</v>
      </c>
      <c r="C9" s="173"/>
      <c r="D9" s="127">
        <f t="shared" ref="D9:AZ9" si="0">D12+D15+D18+D48+D87+D42+D45+D63+D60</f>
        <v>4192</v>
      </c>
      <c r="E9" s="128">
        <f t="shared" si="0"/>
        <v>229</v>
      </c>
      <c r="F9" s="129">
        <f t="shared" si="0"/>
        <v>155</v>
      </c>
      <c r="G9" s="130">
        <f t="shared" si="0"/>
        <v>33</v>
      </c>
      <c r="H9" s="131">
        <f t="shared" si="0"/>
        <v>20</v>
      </c>
      <c r="I9" s="130">
        <f t="shared" si="0"/>
        <v>5</v>
      </c>
      <c r="J9" s="131">
        <f t="shared" si="0"/>
        <v>5</v>
      </c>
      <c r="K9" s="131">
        <f t="shared" si="0"/>
        <v>5</v>
      </c>
      <c r="L9" s="132">
        <f t="shared" si="0"/>
        <v>4</v>
      </c>
      <c r="M9" s="133">
        <f t="shared" si="0"/>
        <v>2</v>
      </c>
      <c r="N9" s="134">
        <f t="shared" si="0"/>
        <v>83</v>
      </c>
      <c r="O9" s="127">
        <f t="shared" si="0"/>
        <v>771</v>
      </c>
      <c r="P9" s="129">
        <f t="shared" si="0"/>
        <v>73</v>
      </c>
      <c r="Q9" s="131">
        <f t="shared" si="0"/>
        <v>224</v>
      </c>
      <c r="R9" s="131">
        <f t="shared" si="0"/>
        <v>38</v>
      </c>
      <c r="S9" s="131">
        <f t="shared" si="0"/>
        <v>395</v>
      </c>
      <c r="T9" s="133">
        <f t="shared" si="0"/>
        <v>41</v>
      </c>
      <c r="U9" s="127">
        <f t="shared" si="0"/>
        <v>979</v>
      </c>
      <c r="V9" s="129">
        <f t="shared" si="0"/>
        <v>149</v>
      </c>
      <c r="W9" s="131">
        <f t="shared" si="0"/>
        <v>41</v>
      </c>
      <c r="X9" s="131">
        <f t="shared" si="0"/>
        <v>88</v>
      </c>
      <c r="Y9" s="131">
        <f t="shared" si="0"/>
        <v>44</v>
      </c>
      <c r="Z9" s="131">
        <f t="shared" si="0"/>
        <v>220</v>
      </c>
      <c r="AA9" s="131">
        <f t="shared" si="0"/>
        <v>92</v>
      </c>
      <c r="AB9" s="131">
        <f t="shared" si="0"/>
        <v>314</v>
      </c>
      <c r="AC9" s="131">
        <f t="shared" si="0"/>
        <v>30</v>
      </c>
      <c r="AD9" s="133">
        <f t="shared" si="0"/>
        <v>1</v>
      </c>
      <c r="AE9" s="146">
        <f t="shared" si="0"/>
        <v>1688</v>
      </c>
      <c r="AF9" s="129">
        <f t="shared" si="0"/>
        <v>13</v>
      </c>
      <c r="AG9" s="131">
        <f t="shared" si="0"/>
        <v>104</v>
      </c>
      <c r="AH9" s="131">
        <f t="shared" si="0"/>
        <v>227</v>
      </c>
      <c r="AI9" s="131">
        <f t="shared" si="0"/>
        <v>126</v>
      </c>
      <c r="AJ9" s="131">
        <f t="shared" si="0"/>
        <v>447</v>
      </c>
      <c r="AK9" s="131">
        <f t="shared" si="0"/>
        <v>525</v>
      </c>
      <c r="AL9" s="131">
        <f t="shared" si="0"/>
        <v>203</v>
      </c>
      <c r="AM9" s="131">
        <f t="shared" si="0"/>
        <v>37</v>
      </c>
      <c r="AN9" s="133">
        <f t="shared" si="0"/>
        <v>6</v>
      </c>
      <c r="AO9" s="146">
        <f t="shared" si="0"/>
        <v>393</v>
      </c>
      <c r="AP9" s="129">
        <f t="shared" si="0"/>
        <v>117</v>
      </c>
      <c r="AQ9" s="131">
        <f t="shared" si="0"/>
        <v>135</v>
      </c>
      <c r="AR9" s="131">
        <f t="shared" si="0"/>
        <v>50</v>
      </c>
      <c r="AS9" s="131">
        <f t="shared" si="0"/>
        <v>90</v>
      </c>
      <c r="AT9" s="133">
        <f t="shared" si="0"/>
        <v>1</v>
      </c>
      <c r="AU9" s="146">
        <f t="shared" si="0"/>
        <v>25</v>
      </c>
      <c r="AV9" s="129">
        <f t="shared" si="0"/>
        <v>1</v>
      </c>
      <c r="AW9" s="131">
        <f t="shared" si="0"/>
        <v>8</v>
      </c>
      <c r="AX9" s="131">
        <f t="shared" si="0"/>
        <v>2</v>
      </c>
      <c r="AY9" s="133">
        <f t="shared" si="0"/>
        <v>14</v>
      </c>
      <c r="AZ9" s="135">
        <f t="shared" si="0"/>
        <v>24</v>
      </c>
    </row>
    <row r="10" spans="1:52" x14ac:dyDescent="0.4">
      <c r="B10" s="172"/>
      <c r="C10" s="174"/>
      <c r="D10" s="48">
        <f>D9/D9</f>
        <v>1</v>
      </c>
      <c r="E10" s="49">
        <f>E9/D9</f>
        <v>5.4627862595419845E-2</v>
      </c>
      <c r="F10" s="9">
        <f>F9/D9</f>
        <v>3.6975190839694659E-2</v>
      </c>
      <c r="G10" s="5">
        <f>G9/D9</f>
        <v>7.8721374045801519E-3</v>
      </c>
      <c r="H10" s="6">
        <f>H9/D9</f>
        <v>4.7709923664122139E-3</v>
      </c>
      <c r="I10" s="5">
        <f>I9/D9</f>
        <v>1.1927480916030535E-3</v>
      </c>
      <c r="J10" s="6">
        <f>J9/D9</f>
        <v>1.1927480916030535E-3</v>
      </c>
      <c r="K10" s="6">
        <f>K9/D9</f>
        <v>1.1927480916030535E-3</v>
      </c>
      <c r="L10" s="7">
        <f>L9/D9</f>
        <v>9.5419847328244271E-4</v>
      </c>
      <c r="M10" s="8">
        <f>M9/D9</f>
        <v>4.7709923664122136E-4</v>
      </c>
      <c r="N10" s="10">
        <f>N9/D9</f>
        <v>1.9799618320610685E-2</v>
      </c>
      <c r="O10" s="48">
        <f>O9/D9</f>
        <v>0.18392175572519084</v>
      </c>
      <c r="P10" s="9">
        <f>P9/D9</f>
        <v>1.7414122137404581E-2</v>
      </c>
      <c r="Q10" s="6">
        <f>Q9/D9</f>
        <v>5.3435114503816793E-2</v>
      </c>
      <c r="R10" s="6">
        <f>R9/D9</f>
        <v>9.0648854961832056E-3</v>
      </c>
      <c r="S10" s="6">
        <f>S9/D9</f>
        <v>9.4227099236641215E-2</v>
      </c>
      <c r="T10" s="8">
        <f>T9/D9</f>
        <v>9.7805343511450388E-3</v>
      </c>
      <c r="U10" s="48">
        <f>U9/D9</f>
        <v>0.23354007633587787</v>
      </c>
      <c r="V10" s="9">
        <f>V9/D9</f>
        <v>3.5543893129770993E-2</v>
      </c>
      <c r="W10" s="6">
        <f>W9/D9</f>
        <v>9.7805343511450388E-3</v>
      </c>
      <c r="X10" s="6">
        <f>X9/D9</f>
        <v>2.0992366412213741E-2</v>
      </c>
      <c r="Y10" s="6">
        <f>Y9/D9</f>
        <v>1.049618320610687E-2</v>
      </c>
      <c r="Z10" s="6">
        <f>Z9/D9</f>
        <v>5.2480916030534348E-2</v>
      </c>
      <c r="AA10" s="6">
        <f>AA9/D9</f>
        <v>2.1946564885496182E-2</v>
      </c>
      <c r="AB10" s="6">
        <f>AB9/D9</f>
        <v>7.4904580152671763E-2</v>
      </c>
      <c r="AC10" s="6">
        <f>AC9/D9</f>
        <v>7.1564885496183204E-3</v>
      </c>
      <c r="AD10" s="8">
        <f>AD9/D9</f>
        <v>2.3854961832061068E-4</v>
      </c>
      <c r="AE10" s="50">
        <f>AE9/D9</f>
        <v>0.40267175572519082</v>
      </c>
      <c r="AF10" s="9">
        <f>AF9/D9</f>
        <v>3.1011450381679389E-3</v>
      </c>
      <c r="AG10" s="6">
        <f>AG9/D9</f>
        <v>2.4809160305343511E-2</v>
      </c>
      <c r="AH10" s="6">
        <f>AH9/D9</f>
        <v>5.4150763358778629E-2</v>
      </c>
      <c r="AI10" s="6">
        <f>AI9/D9</f>
        <v>3.0057251908396948E-2</v>
      </c>
      <c r="AJ10" s="6">
        <f>AJ9/D9</f>
        <v>0.10663167938931298</v>
      </c>
      <c r="AK10" s="6">
        <f>AK9/D9</f>
        <v>0.12523854961832062</v>
      </c>
      <c r="AL10" s="6">
        <f>AL9/D9</f>
        <v>4.842557251908397E-2</v>
      </c>
      <c r="AM10" s="6">
        <f>AM9/D9</f>
        <v>8.8263358778625962E-3</v>
      </c>
      <c r="AN10" s="8">
        <f>AN9/D9</f>
        <v>1.4312977099236641E-3</v>
      </c>
      <c r="AO10" s="50">
        <f>AO9/D9</f>
        <v>9.375E-2</v>
      </c>
      <c r="AP10" s="9">
        <f>AP9/D9</f>
        <v>2.7910305343511452E-2</v>
      </c>
      <c r="AQ10" s="6">
        <f>AQ9/D9</f>
        <v>3.2204198473282444E-2</v>
      </c>
      <c r="AR10" s="6">
        <f>AR9/D9</f>
        <v>1.1927480916030535E-2</v>
      </c>
      <c r="AS10" s="6">
        <f>AS9/D9</f>
        <v>2.1469465648854963E-2</v>
      </c>
      <c r="AT10" s="8">
        <f>AT9/D9</f>
        <v>2.3854961832061068E-4</v>
      </c>
      <c r="AU10" s="50">
        <f>AU9/D9</f>
        <v>5.9637404580152676E-3</v>
      </c>
      <c r="AV10" s="9">
        <f>AV9/D9</f>
        <v>2.3854961832061068E-4</v>
      </c>
      <c r="AW10" s="6">
        <f>AW9/D9</f>
        <v>1.9083969465648854E-3</v>
      </c>
      <c r="AX10" s="6">
        <f>AX9/D9</f>
        <v>4.7709923664122136E-4</v>
      </c>
      <c r="AY10" s="8">
        <f>AY9/D9</f>
        <v>3.3396946564885495E-3</v>
      </c>
      <c r="AZ10" s="51">
        <f>AZ9/D9</f>
        <v>5.7251908396946565E-3</v>
      </c>
    </row>
    <row r="11" spans="1:52" ht="16.5" thickBot="1" x14ac:dyDescent="0.45">
      <c r="B11" s="175"/>
      <c r="C11" s="176"/>
      <c r="D11" s="52">
        <f>D9/D9</f>
        <v>1</v>
      </c>
      <c r="E11" s="53">
        <f t="shared" ref="E11:AZ11" si="1">E9/E9</f>
        <v>1</v>
      </c>
      <c r="F11" s="38">
        <f t="shared" si="1"/>
        <v>1</v>
      </c>
      <c r="G11" s="26">
        <f t="shared" si="1"/>
        <v>1</v>
      </c>
      <c r="H11" s="39">
        <f t="shared" si="1"/>
        <v>1</v>
      </c>
      <c r="I11" s="26">
        <f t="shared" si="1"/>
        <v>1</v>
      </c>
      <c r="J11" s="39">
        <f t="shared" si="1"/>
        <v>1</v>
      </c>
      <c r="K11" s="39">
        <f t="shared" si="1"/>
        <v>1</v>
      </c>
      <c r="L11" s="120">
        <f t="shared" si="1"/>
        <v>1</v>
      </c>
      <c r="M11" s="54">
        <f t="shared" si="1"/>
        <v>1</v>
      </c>
      <c r="N11" s="55">
        <f t="shared" si="1"/>
        <v>1</v>
      </c>
      <c r="O11" s="52">
        <f t="shared" si="1"/>
        <v>1</v>
      </c>
      <c r="P11" s="38">
        <f t="shared" si="1"/>
        <v>1</v>
      </c>
      <c r="Q11" s="39">
        <f t="shared" si="1"/>
        <v>1</v>
      </c>
      <c r="R11" s="39">
        <f t="shared" si="1"/>
        <v>1</v>
      </c>
      <c r="S11" s="39">
        <f t="shared" si="1"/>
        <v>1</v>
      </c>
      <c r="T11" s="54">
        <f t="shared" si="1"/>
        <v>1</v>
      </c>
      <c r="U11" s="52">
        <f t="shared" si="1"/>
        <v>1</v>
      </c>
      <c r="V11" s="38">
        <f t="shared" si="1"/>
        <v>1</v>
      </c>
      <c r="W11" s="39">
        <f t="shared" si="1"/>
        <v>1</v>
      </c>
      <c r="X11" s="39">
        <f t="shared" si="1"/>
        <v>1</v>
      </c>
      <c r="Y11" s="39">
        <f t="shared" si="1"/>
        <v>1</v>
      </c>
      <c r="Z11" s="39">
        <f t="shared" si="1"/>
        <v>1</v>
      </c>
      <c r="AA11" s="39">
        <f t="shared" si="1"/>
        <v>1</v>
      </c>
      <c r="AB11" s="39">
        <f t="shared" si="1"/>
        <v>1</v>
      </c>
      <c r="AC11" s="39">
        <f t="shared" si="1"/>
        <v>1</v>
      </c>
      <c r="AD11" s="54">
        <f t="shared" si="1"/>
        <v>1</v>
      </c>
      <c r="AE11" s="56">
        <f t="shared" si="1"/>
        <v>1</v>
      </c>
      <c r="AF11" s="38">
        <f t="shared" si="1"/>
        <v>1</v>
      </c>
      <c r="AG11" s="39">
        <f t="shared" si="1"/>
        <v>1</v>
      </c>
      <c r="AH11" s="39">
        <f t="shared" si="1"/>
        <v>1</v>
      </c>
      <c r="AI11" s="39">
        <f t="shared" si="1"/>
        <v>1</v>
      </c>
      <c r="AJ11" s="39">
        <f t="shared" si="1"/>
        <v>1</v>
      </c>
      <c r="AK11" s="39">
        <f t="shared" si="1"/>
        <v>1</v>
      </c>
      <c r="AL11" s="39">
        <f t="shared" si="1"/>
        <v>1</v>
      </c>
      <c r="AM11" s="39">
        <f t="shared" si="1"/>
        <v>1</v>
      </c>
      <c r="AN11" s="54">
        <f t="shared" si="1"/>
        <v>1</v>
      </c>
      <c r="AO11" s="56">
        <f t="shared" si="1"/>
        <v>1</v>
      </c>
      <c r="AP11" s="38">
        <f t="shared" si="1"/>
        <v>1</v>
      </c>
      <c r="AQ11" s="39">
        <f t="shared" si="1"/>
        <v>1</v>
      </c>
      <c r="AR11" s="39">
        <f t="shared" si="1"/>
        <v>1</v>
      </c>
      <c r="AS11" s="39">
        <f t="shared" si="1"/>
        <v>1</v>
      </c>
      <c r="AT11" s="54">
        <f t="shared" si="1"/>
        <v>1</v>
      </c>
      <c r="AU11" s="56">
        <f t="shared" si="1"/>
        <v>1</v>
      </c>
      <c r="AV11" s="38">
        <f t="shared" si="1"/>
        <v>1</v>
      </c>
      <c r="AW11" s="39">
        <f t="shared" si="1"/>
        <v>1</v>
      </c>
      <c r="AX11" s="39">
        <f t="shared" si="1"/>
        <v>1</v>
      </c>
      <c r="AY11" s="54">
        <f t="shared" si="1"/>
        <v>1</v>
      </c>
      <c r="AZ11" s="57">
        <f t="shared" si="1"/>
        <v>1</v>
      </c>
    </row>
    <row r="12" spans="1:52" s="157" customFormat="1" x14ac:dyDescent="0.4">
      <c r="B12" s="186" t="s">
        <v>14</v>
      </c>
      <c r="C12" s="187"/>
      <c r="D12" s="127">
        <f>E12+N12+O12+U12+AE12+AO12+AZ12+AU12</f>
        <v>2053</v>
      </c>
      <c r="E12" s="136">
        <f>SUM(F12:M12)</f>
        <v>45</v>
      </c>
      <c r="F12" s="137">
        <v>25</v>
      </c>
      <c r="G12" s="138">
        <v>13</v>
      </c>
      <c r="H12" s="138">
        <v>2</v>
      </c>
      <c r="I12" s="138">
        <v>3</v>
      </c>
      <c r="J12" s="138">
        <v>1</v>
      </c>
      <c r="K12" s="138">
        <v>1</v>
      </c>
      <c r="L12" s="139">
        <v>0</v>
      </c>
      <c r="M12" s="140">
        <v>0</v>
      </c>
      <c r="N12" s="158">
        <v>14</v>
      </c>
      <c r="O12" s="139">
        <f>SUM(P12:T12)</f>
        <v>397</v>
      </c>
      <c r="P12" s="137">
        <v>41</v>
      </c>
      <c r="Q12" s="140">
        <v>197</v>
      </c>
      <c r="R12" s="140">
        <v>15</v>
      </c>
      <c r="S12" s="140">
        <v>124</v>
      </c>
      <c r="T12" s="142">
        <v>20</v>
      </c>
      <c r="U12" s="139">
        <f>SUM(V12:AD12)</f>
        <v>573</v>
      </c>
      <c r="V12" s="137">
        <v>49</v>
      </c>
      <c r="W12" s="140">
        <v>20</v>
      </c>
      <c r="X12" s="140">
        <v>55</v>
      </c>
      <c r="Y12" s="140">
        <v>27</v>
      </c>
      <c r="Z12" s="140">
        <v>172</v>
      </c>
      <c r="AA12" s="140">
        <v>48</v>
      </c>
      <c r="AB12" s="140">
        <v>184</v>
      </c>
      <c r="AC12" s="140">
        <v>17</v>
      </c>
      <c r="AD12" s="142">
        <v>1</v>
      </c>
      <c r="AE12" s="147">
        <f>SUM(AF12:AN12)</f>
        <v>885</v>
      </c>
      <c r="AF12" s="137">
        <v>10</v>
      </c>
      <c r="AG12" s="140">
        <v>53</v>
      </c>
      <c r="AH12" s="140">
        <v>78</v>
      </c>
      <c r="AI12" s="140">
        <v>41</v>
      </c>
      <c r="AJ12" s="140">
        <v>162</v>
      </c>
      <c r="AK12" s="140">
        <v>343</v>
      </c>
      <c r="AL12" s="140">
        <v>180</v>
      </c>
      <c r="AM12" s="140">
        <v>14</v>
      </c>
      <c r="AN12" s="142">
        <v>4</v>
      </c>
      <c r="AO12" s="147">
        <f>SUM(AP12:AT12)</f>
        <v>138</v>
      </c>
      <c r="AP12" s="137">
        <v>33</v>
      </c>
      <c r="AQ12" s="140">
        <v>64</v>
      </c>
      <c r="AR12" s="140">
        <v>21</v>
      </c>
      <c r="AS12" s="140">
        <v>20</v>
      </c>
      <c r="AT12" s="142">
        <v>0</v>
      </c>
      <c r="AU12" s="147">
        <f>SUM(AV12:AY12)</f>
        <v>0</v>
      </c>
      <c r="AV12" s="137">
        <v>0</v>
      </c>
      <c r="AW12" s="140">
        <v>0</v>
      </c>
      <c r="AX12" s="140">
        <v>0</v>
      </c>
      <c r="AY12" s="142">
        <v>0</v>
      </c>
      <c r="AZ12" s="141">
        <v>1</v>
      </c>
    </row>
    <row r="13" spans="1:52" x14ac:dyDescent="0.4">
      <c r="B13" s="188"/>
      <c r="C13" s="189"/>
      <c r="D13" s="48">
        <f>D12/D12</f>
        <v>1</v>
      </c>
      <c r="E13" s="58">
        <f>E12/D12</f>
        <v>2.1919142717973697E-2</v>
      </c>
      <c r="F13" s="20">
        <f>F12/D12</f>
        <v>1.2177301509985387E-2</v>
      </c>
      <c r="G13" s="59">
        <f>G12/D12</f>
        <v>6.3321967851924016E-3</v>
      </c>
      <c r="H13" s="17">
        <f>H12/D12</f>
        <v>9.7418412079883102E-4</v>
      </c>
      <c r="I13" s="59">
        <f>I12/D12</f>
        <v>1.4612761811982464E-3</v>
      </c>
      <c r="J13" s="17">
        <f>J12/D12</f>
        <v>4.8709206039941551E-4</v>
      </c>
      <c r="K13" s="17">
        <f>K12/D12</f>
        <v>4.8709206039941551E-4</v>
      </c>
      <c r="L13" s="18">
        <f>L12/D12</f>
        <v>0</v>
      </c>
      <c r="M13" s="19">
        <f>M12/D12</f>
        <v>0</v>
      </c>
      <c r="N13" s="21">
        <f>N12/D12</f>
        <v>6.8192888455918168E-3</v>
      </c>
      <c r="O13" s="60">
        <f>O12/D12</f>
        <v>0.19337554797856796</v>
      </c>
      <c r="P13" s="20">
        <f>P12/D12</f>
        <v>1.9970774476376036E-2</v>
      </c>
      <c r="Q13" s="17">
        <f>Q12/D12</f>
        <v>9.5957135898684848E-2</v>
      </c>
      <c r="R13" s="17">
        <f>R12/D12</f>
        <v>7.306380905991232E-3</v>
      </c>
      <c r="S13" s="17">
        <f>S12/D12</f>
        <v>6.0399415489527521E-2</v>
      </c>
      <c r="T13" s="19">
        <f>T12/D12</f>
        <v>9.74184120798831E-3</v>
      </c>
      <c r="U13" s="60">
        <f>U12/D12</f>
        <v>0.27910375060886505</v>
      </c>
      <c r="V13" s="20">
        <f>V12/D12</f>
        <v>2.3867510959571358E-2</v>
      </c>
      <c r="W13" s="17">
        <f>W12/D12</f>
        <v>9.74184120798831E-3</v>
      </c>
      <c r="X13" s="17">
        <f>X12/D12</f>
        <v>2.6790063321967851E-2</v>
      </c>
      <c r="Y13" s="17">
        <f>Y12/D12</f>
        <v>1.3151485630784217E-2</v>
      </c>
      <c r="Z13" s="17">
        <f>Z12/D12</f>
        <v>8.3779834388699459E-2</v>
      </c>
      <c r="AA13" s="17">
        <f>AA12/D12</f>
        <v>2.3380418899171942E-2</v>
      </c>
      <c r="AB13" s="17">
        <f>AB12/D12</f>
        <v>8.9624939113492452E-2</v>
      </c>
      <c r="AC13" s="17">
        <f>AC12/D12</f>
        <v>8.2805650267900634E-3</v>
      </c>
      <c r="AD13" s="19">
        <f>AD12/D12</f>
        <v>4.8709206039941551E-4</v>
      </c>
      <c r="AE13" s="61">
        <f>AE12/D12</f>
        <v>0.43107647345348271</v>
      </c>
      <c r="AF13" s="20">
        <f>AF12/D12</f>
        <v>4.870920603994155E-3</v>
      </c>
      <c r="AG13" s="17">
        <f>AG12/D12</f>
        <v>2.5815879201169022E-2</v>
      </c>
      <c r="AH13" s="17">
        <f>AH12/D12</f>
        <v>3.7993180711154408E-2</v>
      </c>
      <c r="AI13" s="17">
        <f>AI12/D12</f>
        <v>1.9970774476376036E-2</v>
      </c>
      <c r="AJ13" s="17">
        <f>AJ12/D12</f>
        <v>7.8908913784705312E-2</v>
      </c>
      <c r="AK13" s="17">
        <f>AK12/D12</f>
        <v>0.16707257671699952</v>
      </c>
      <c r="AL13" s="17">
        <f>AL12/D12</f>
        <v>8.7676570871894788E-2</v>
      </c>
      <c r="AM13" s="17">
        <f>AM12/D12</f>
        <v>6.8192888455918168E-3</v>
      </c>
      <c r="AN13" s="19">
        <f>AN12/D12</f>
        <v>1.948368241597662E-3</v>
      </c>
      <c r="AO13" s="61">
        <f>AO12/D12</f>
        <v>6.7218704335119339E-2</v>
      </c>
      <c r="AP13" s="20">
        <f>AP12/D12</f>
        <v>1.6074037993180711E-2</v>
      </c>
      <c r="AQ13" s="17">
        <f>AQ12/D12</f>
        <v>3.1173891865562593E-2</v>
      </c>
      <c r="AR13" s="17">
        <f>AR12/D12</f>
        <v>1.0228933268387726E-2</v>
      </c>
      <c r="AS13" s="17">
        <f>AS12/D12</f>
        <v>9.74184120798831E-3</v>
      </c>
      <c r="AT13" s="19">
        <f>AT12/D12</f>
        <v>0</v>
      </c>
      <c r="AU13" s="61">
        <f>AU12/D12</f>
        <v>0</v>
      </c>
      <c r="AV13" s="20">
        <f>AV12/D12</f>
        <v>0</v>
      </c>
      <c r="AW13" s="17">
        <f>AW12/D12</f>
        <v>0</v>
      </c>
      <c r="AX13" s="17">
        <f>AX12/D12</f>
        <v>0</v>
      </c>
      <c r="AY13" s="19">
        <f>AY12/D12</f>
        <v>0</v>
      </c>
      <c r="AZ13" s="62">
        <f>AZ12/D12</f>
        <v>4.8709206039941551E-4</v>
      </c>
    </row>
    <row r="14" spans="1:52" ht="16.5" thickBot="1" x14ac:dyDescent="0.45">
      <c r="B14" s="190"/>
      <c r="C14" s="191"/>
      <c r="D14" s="52">
        <f>D12/D9</f>
        <v>0.48974236641221375</v>
      </c>
      <c r="E14" s="63">
        <f t="shared" ref="E14:X14" si="2">E12/E9</f>
        <v>0.1965065502183406</v>
      </c>
      <c r="F14" s="30">
        <f t="shared" si="2"/>
        <v>0.16129032258064516</v>
      </c>
      <c r="G14" s="64">
        <f t="shared" si="2"/>
        <v>0.39393939393939392</v>
      </c>
      <c r="H14" s="27">
        <f t="shared" si="2"/>
        <v>0.1</v>
      </c>
      <c r="I14" s="64">
        <f t="shared" si="2"/>
        <v>0.6</v>
      </c>
      <c r="J14" s="27">
        <f t="shared" si="2"/>
        <v>0.2</v>
      </c>
      <c r="K14" s="27">
        <f t="shared" si="2"/>
        <v>0.2</v>
      </c>
      <c r="L14" s="28">
        <f t="shared" si="2"/>
        <v>0</v>
      </c>
      <c r="M14" s="29">
        <f t="shared" si="2"/>
        <v>0</v>
      </c>
      <c r="N14" s="65">
        <f t="shared" si="2"/>
        <v>0.16867469879518071</v>
      </c>
      <c r="O14" s="36">
        <f t="shared" si="2"/>
        <v>0.5149156939040207</v>
      </c>
      <c r="P14" s="30">
        <f t="shared" si="2"/>
        <v>0.56164383561643838</v>
      </c>
      <c r="Q14" s="27">
        <f t="shared" si="2"/>
        <v>0.8794642857142857</v>
      </c>
      <c r="R14" s="27">
        <f t="shared" si="2"/>
        <v>0.39473684210526316</v>
      </c>
      <c r="S14" s="27">
        <f t="shared" si="2"/>
        <v>0.3139240506329114</v>
      </c>
      <c r="T14" s="29">
        <f t="shared" si="2"/>
        <v>0.48780487804878048</v>
      </c>
      <c r="U14" s="36">
        <f t="shared" si="2"/>
        <v>0.58529111338100104</v>
      </c>
      <c r="V14" s="30">
        <f t="shared" si="2"/>
        <v>0.32885906040268459</v>
      </c>
      <c r="W14" s="27">
        <f t="shared" si="2"/>
        <v>0.48780487804878048</v>
      </c>
      <c r="X14" s="27">
        <f t="shared" si="2"/>
        <v>0.625</v>
      </c>
      <c r="Y14" s="27">
        <f>Y12/Y9</f>
        <v>0.61363636363636365</v>
      </c>
      <c r="Z14" s="27">
        <f>Z12/Z9</f>
        <v>0.78181818181818186</v>
      </c>
      <c r="AA14" s="27">
        <f t="shared" ref="AA14:AZ14" si="3">AA12/AA9</f>
        <v>0.52173913043478259</v>
      </c>
      <c r="AB14" s="27">
        <f t="shared" si="3"/>
        <v>0.5859872611464968</v>
      </c>
      <c r="AC14" s="27">
        <f t="shared" si="3"/>
        <v>0.56666666666666665</v>
      </c>
      <c r="AD14" s="29">
        <f t="shared" si="3"/>
        <v>1</v>
      </c>
      <c r="AE14" s="37">
        <f t="shared" si="3"/>
        <v>0.52428909952606639</v>
      </c>
      <c r="AF14" s="30">
        <f t="shared" si="3"/>
        <v>0.76923076923076927</v>
      </c>
      <c r="AG14" s="27">
        <f t="shared" si="3"/>
        <v>0.50961538461538458</v>
      </c>
      <c r="AH14" s="27">
        <f t="shared" si="3"/>
        <v>0.34361233480176212</v>
      </c>
      <c r="AI14" s="27">
        <f t="shared" si="3"/>
        <v>0.32539682539682541</v>
      </c>
      <c r="AJ14" s="27">
        <f t="shared" si="3"/>
        <v>0.36241610738255031</v>
      </c>
      <c r="AK14" s="27">
        <f t="shared" si="3"/>
        <v>0.65333333333333332</v>
      </c>
      <c r="AL14" s="27">
        <f t="shared" si="3"/>
        <v>0.88669950738916259</v>
      </c>
      <c r="AM14" s="27">
        <f t="shared" si="3"/>
        <v>0.3783783783783784</v>
      </c>
      <c r="AN14" s="29">
        <f t="shared" si="3"/>
        <v>0.66666666666666663</v>
      </c>
      <c r="AO14" s="37">
        <f t="shared" si="3"/>
        <v>0.35114503816793891</v>
      </c>
      <c r="AP14" s="30">
        <f t="shared" si="3"/>
        <v>0.28205128205128205</v>
      </c>
      <c r="AQ14" s="27">
        <f t="shared" si="3"/>
        <v>0.47407407407407409</v>
      </c>
      <c r="AR14" s="27">
        <f t="shared" si="3"/>
        <v>0.42</v>
      </c>
      <c r="AS14" s="27">
        <f t="shared" si="3"/>
        <v>0.22222222222222221</v>
      </c>
      <c r="AT14" s="29">
        <f t="shared" si="3"/>
        <v>0</v>
      </c>
      <c r="AU14" s="37">
        <f t="shared" si="3"/>
        <v>0</v>
      </c>
      <c r="AV14" s="30">
        <f t="shared" si="3"/>
        <v>0</v>
      </c>
      <c r="AW14" s="27">
        <f t="shared" si="3"/>
        <v>0</v>
      </c>
      <c r="AX14" s="27">
        <f t="shared" si="3"/>
        <v>0</v>
      </c>
      <c r="AY14" s="29">
        <f t="shared" si="3"/>
        <v>0</v>
      </c>
      <c r="AZ14" s="66">
        <f t="shared" si="3"/>
        <v>4.1666666666666664E-2</v>
      </c>
    </row>
    <row r="15" spans="1:52" x14ac:dyDescent="0.4">
      <c r="B15" s="186" t="s">
        <v>60</v>
      </c>
      <c r="C15" s="187"/>
      <c r="D15" s="67">
        <f>E15+N15+O15+U15+AE15+AO15+AZ15+AU15</f>
        <v>760</v>
      </c>
      <c r="E15" s="68">
        <f>SUM(F15:M15)</f>
        <v>1</v>
      </c>
      <c r="F15" s="69">
        <v>1</v>
      </c>
      <c r="G15" s="70">
        <v>0</v>
      </c>
      <c r="H15" s="40">
        <v>0</v>
      </c>
      <c r="I15" s="70">
        <v>0</v>
      </c>
      <c r="J15" s="40">
        <v>0</v>
      </c>
      <c r="K15" s="40">
        <v>0</v>
      </c>
      <c r="L15" s="121">
        <v>0</v>
      </c>
      <c r="M15" s="71">
        <v>0</v>
      </c>
      <c r="N15" s="72">
        <v>34</v>
      </c>
      <c r="O15" s="73">
        <f>SUM(P15:T15)</f>
        <v>66</v>
      </c>
      <c r="P15" s="69">
        <v>7</v>
      </c>
      <c r="Q15" s="40">
        <v>1</v>
      </c>
      <c r="R15" s="40">
        <v>2</v>
      </c>
      <c r="S15" s="40">
        <v>51</v>
      </c>
      <c r="T15" s="71">
        <v>5</v>
      </c>
      <c r="U15" s="73">
        <f>SUM(V15:AD15)</f>
        <v>158</v>
      </c>
      <c r="V15" s="69">
        <v>64</v>
      </c>
      <c r="W15" s="40">
        <v>8</v>
      </c>
      <c r="X15" s="40">
        <v>14</v>
      </c>
      <c r="Y15" s="40">
        <v>0</v>
      </c>
      <c r="Z15" s="40">
        <v>36</v>
      </c>
      <c r="AA15" s="40">
        <v>11</v>
      </c>
      <c r="AB15" s="40">
        <v>19</v>
      </c>
      <c r="AC15" s="40">
        <v>6</v>
      </c>
      <c r="AD15" s="71">
        <v>0</v>
      </c>
      <c r="AE15" s="74">
        <f>SUM(AF15:AN15)</f>
        <v>427</v>
      </c>
      <c r="AF15" s="69">
        <v>0</v>
      </c>
      <c r="AG15" s="40">
        <v>11</v>
      </c>
      <c r="AH15" s="40">
        <v>82</v>
      </c>
      <c r="AI15" s="40">
        <v>19</v>
      </c>
      <c r="AJ15" s="40">
        <v>234</v>
      </c>
      <c r="AK15" s="40">
        <v>64</v>
      </c>
      <c r="AL15" s="40">
        <v>6</v>
      </c>
      <c r="AM15" s="40">
        <v>9</v>
      </c>
      <c r="AN15" s="71">
        <v>2</v>
      </c>
      <c r="AO15" s="74">
        <f>SUM(AP15:AT15)</f>
        <v>70</v>
      </c>
      <c r="AP15" s="69">
        <v>17</v>
      </c>
      <c r="AQ15" s="40">
        <v>24</v>
      </c>
      <c r="AR15" s="40">
        <v>6</v>
      </c>
      <c r="AS15" s="40">
        <v>23</v>
      </c>
      <c r="AT15" s="71">
        <v>0</v>
      </c>
      <c r="AU15" s="74">
        <f>SUM(AV15:AY15)</f>
        <v>0</v>
      </c>
      <c r="AV15" s="69">
        <v>0</v>
      </c>
      <c r="AW15" s="40">
        <v>0</v>
      </c>
      <c r="AX15" s="40">
        <v>0</v>
      </c>
      <c r="AY15" s="71">
        <v>0</v>
      </c>
      <c r="AZ15" s="75">
        <v>4</v>
      </c>
    </row>
    <row r="16" spans="1:52" s="11" customFormat="1" x14ac:dyDescent="0.4">
      <c r="B16" s="188"/>
      <c r="C16" s="189"/>
      <c r="D16" s="48">
        <f>D15/D15</f>
        <v>1</v>
      </c>
      <c r="E16" s="58">
        <f>E15/D15</f>
        <v>1.3157894736842105E-3</v>
      </c>
      <c r="F16" s="20">
        <f>F15/D15</f>
        <v>1.3157894736842105E-3</v>
      </c>
      <c r="G16" s="59">
        <f>G15/D15</f>
        <v>0</v>
      </c>
      <c r="H16" s="17">
        <f>H15/D15</f>
        <v>0</v>
      </c>
      <c r="I16" s="59">
        <f>I15/D15</f>
        <v>0</v>
      </c>
      <c r="J16" s="17">
        <f>J15/D15</f>
        <v>0</v>
      </c>
      <c r="K16" s="17">
        <f>K15/D15</f>
        <v>0</v>
      </c>
      <c r="L16" s="18">
        <f>L15/D15</f>
        <v>0</v>
      </c>
      <c r="M16" s="19">
        <f>M15/D15</f>
        <v>0</v>
      </c>
      <c r="N16" s="21">
        <f>N15/D15</f>
        <v>4.4736842105263158E-2</v>
      </c>
      <c r="O16" s="60">
        <f>O15/D15</f>
        <v>8.6842105263157901E-2</v>
      </c>
      <c r="P16" s="20">
        <f>P15/D15</f>
        <v>9.2105263157894728E-3</v>
      </c>
      <c r="Q16" s="17">
        <f>Q15/D15</f>
        <v>1.3157894736842105E-3</v>
      </c>
      <c r="R16" s="17">
        <f>R15/D15</f>
        <v>2.631578947368421E-3</v>
      </c>
      <c r="S16" s="17">
        <f>S15/D15</f>
        <v>6.7105263157894737E-2</v>
      </c>
      <c r="T16" s="19">
        <f>T15/D15</f>
        <v>6.5789473684210523E-3</v>
      </c>
      <c r="U16" s="60">
        <f>U15/D15</f>
        <v>0.20789473684210527</v>
      </c>
      <c r="V16" s="20">
        <f>V15/D15</f>
        <v>8.4210526315789472E-2</v>
      </c>
      <c r="W16" s="17">
        <f>W15/D15</f>
        <v>1.0526315789473684E-2</v>
      </c>
      <c r="X16" s="17">
        <f>X15/D15</f>
        <v>1.8421052631578946E-2</v>
      </c>
      <c r="Y16" s="17">
        <f>Y15/D15</f>
        <v>0</v>
      </c>
      <c r="Z16" s="17">
        <f>Z15/D15</f>
        <v>4.736842105263158E-2</v>
      </c>
      <c r="AA16" s="17">
        <f>AA15/D15</f>
        <v>1.4473684210526316E-2</v>
      </c>
      <c r="AB16" s="17">
        <f>AB15/D15</f>
        <v>2.5000000000000001E-2</v>
      </c>
      <c r="AC16" s="17">
        <f>AC15/D15</f>
        <v>7.8947368421052634E-3</v>
      </c>
      <c r="AD16" s="19">
        <f>AD15/D15</f>
        <v>0</v>
      </c>
      <c r="AE16" s="61">
        <f>AE15/D15</f>
        <v>0.56184210526315792</v>
      </c>
      <c r="AF16" s="20">
        <f>AF15/D15</f>
        <v>0</v>
      </c>
      <c r="AG16" s="17">
        <f>AG15/D15</f>
        <v>1.4473684210526316E-2</v>
      </c>
      <c r="AH16" s="17">
        <f>AH15/D15</f>
        <v>0.10789473684210527</v>
      </c>
      <c r="AI16" s="17">
        <f>AI15/D15</f>
        <v>2.5000000000000001E-2</v>
      </c>
      <c r="AJ16" s="17">
        <f>AJ15/D15</f>
        <v>0.30789473684210528</v>
      </c>
      <c r="AK16" s="17">
        <f>AK15/D15</f>
        <v>8.4210526315789472E-2</v>
      </c>
      <c r="AL16" s="17">
        <f>AL15/D15</f>
        <v>7.8947368421052634E-3</v>
      </c>
      <c r="AM16" s="17">
        <f>AM15/D15</f>
        <v>1.1842105263157895E-2</v>
      </c>
      <c r="AN16" s="19">
        <f>AN15/D15</f>
        <v>2.631578947368421E-3</v>
      </c>
      <c r="AO16" s="61">
        <f>AO15/D15</f>
        <v>9.2105263157894732E-2</v>
      </c>
      <c r="AP16" s="20">
        <f>AP15/D15</f>
        <v>2.2368421052631579E-2</v>
      </c>
      <c r="AQ16" s="17">
        <f>AQ15/D15</f>
        <v>3.1578947368421054E-2</v>
      </c>
      <c r="AR16" s="17">
        <f>AR15/D15</f>
        <v>7.8947368421052634E-3</v>
      </c>
      <c r="AS16" s="17">
        <f>AS15/D15</f>
        <v>3.0263157894736843E-2</v>
      </c>
      <c r="AT16" s="19">
        <f>AT15/D15</f>
        <v>0</v>
      </c>
      <c r="AU16" s="61">
        <f>AU15/D15</f>
        <v>0</v>
      </c>
      <c r="AV16" s="20">
        <f>AV15/D15</f>
        <v>0</v>
      </c>
      <c r="AW16" s="17">
        <f>AW15/D15</f>
        <v>0</v>
      </c>
      <c r="AX16" s="17">
        <f>AX15/D15</f>
        <v>0</v>
      </c>
      <c r="AY16" s="19">
        <f>AY15/D15</f>
        <v>0</v>
      </c>
      <c r="AZ16" s="62">
        <f>AZ15/D15</f>
        <v>5.263157894736842E-3</v>
      </c>
    </row>
    <row r="17" spans="2:52" s="11" customFormat="1" ht="16.5" thickBot="1" x14ac:dyDescent="0.45">
      <c r="B17" s="190"/>
      <c r="C17" s="191"/>
      <c r="D17" s="52">
        <f t="shared" ref="D17:AZ17" si="4">D15/D9</f>
        <v>0.18129770992366412</v>
      </c>
      <c r="E17" s="63">
        <f t="shared" si="4"/>
        <v>4.3668122270742356E-3</v>
      </c>
      <c r="F17" s="30">
        <f t="shared" si="4"/>
        <v>6.4516129032258064E-3</v>
      </c>
      <c r="G17" s="64">
        <f t="shared" si="4"/>
        <v>0</v>
      </c>
      <c r="H17" s="27">
        <f t="shared" si="4"/>
        <v>0</v>
      </c>
      <c r="I17" s="64">
        <f t="shared" si="4"/>
        <v>0</v>
      </c>
      <c r="J17" s="27">
        <f t="shared" si="4"/>
        <v>0</v>
      </c>
      <c r="K17" s="27">
        <f t="shared" si="4"/>
        <v>0</v>
      </c>
      <c r="L17" s="28">
        <f t="shared" si="4"/>
        <v>0</v>
      </c>
      <c r="M17" s="29">
        <f t="shared" si="4"/>
        <v>0</v>
      </c>
      <c r="N17" s="65">
        <f t="shared" si="4"/>
        <v>0.40963855421686746</v>
      </c>
      <c r="O17" s="36">
        <f t="shared" si="4"/>
        <v>8.5603112840466927E-2</v>
      </c>
      <c r="P17" s="30">
        <f t="shared" si="4"/>
        <v>9.5890410958904104E-2</v>
      </c>
      <c r="Q17" s="27">
        <f t="shared" si="4"/>
        <v>4.464285714285714E-3</v>
      </c>
      <c r="R17" s="27">
        <f t="shared" si="4"/>
        <v>5.2631578947368418E-2</v>
      </c>
      <c r="S17" s="27">
        <f t="shared" si="4"/>
        <v>0.12911392405063291</v>
      </c>
      <c r="T17" s="29">
        <f t="shared" si="4"/>
        <v>0.12195121951219512</v>
      </c>
      <c r="U17" s="36">
        <f t="shared" si="4"/>
        <v>0.16138917262512767</v>
      </c>
      <c r="V17" s="30">
        <f t="shared" si="4"/>
        <v>0.42953020134228187</v>
      </c>
      <c r="W17" s="27">
        <f t="shared" si="4"/>
        <v>0.1951219512195122</v>
      </c>
      <c r="X17" s="27">
        <f t="shared" si="4"/>
        <v>0.15909090909090909</v>
      </c>
      <c r="Y17" s="27">
        <f t="shared" si="4"/>
        <v>0</v>
      </c>
      <c r="Z17" s="27">
        <f t="shared" si="4"/>
        <v>0.16363636363636364</v>
      </c>
      <c r="AA17" s="27">
        <f t="shared" si="4"/>
        <v>0.11956521739130435</v>
      </c>
      <c r="AB17" s="27">
        <f t="shared" si="4"/>
        <v>6.0509554140127389E-2</v>
      </c>
      <c r="AC17" s="27">
        <f t="shared" si="4"/>
        <v>0.2</v>
      </c>
      <c r="AD17" s="29">
        <f t="shared" si="4"/>
        <v>0</v>
      </c>
      <c r="AE17" s="37">
        <f t="shared" si="4"/>
        <v>0.25296208530805686</v>
      </c>
      <c r="AF17" s="30">
        <f t="shared" si="4"/>
        <v>0</v>
      </c>
      <c r="AG17" s="27">
        <f t="shared" si="4"/>
        <v>0.10576923076923077</v>
      </c>
      <c r="AH17" s="27">
        <f t="shared" si="4"/>
        <v>0.36123348017621143</v>
      </c>
      <c r="AI17" s="27">
        <f t="shared" si="4"/>
        <v>0.15079365079365079</v>
      </c>
      <c r="AJ17" s="27">
        <f t="shared" si="4"/>
        <v>0.52348993288590606</v>
      </c>
      <c r="AK17" s="27">
        <f t="shared" si="4"/>
        <v>0.1219047619047619</v>
      </c>
      <c r="AL17" s="27">
        <f t="shared" si="4"/>
        <v>2.9556650246305417E-2</v>
      </c>
      <c r="AM17" s="27">
        <f t="shared" si="4"/>
        <v>0.24324324324324326</v>
      </c>
      <c r="AN17" s="29">
        <f t="shared" si="4"/>
        <v>0.33333333333333331</v>
      </c>
      <c r="AO17" s="37">
        <f t="shared" si="4"/>
        <v>0.17811704834605599</v>
      </c>
      <c r="AP17" s="30">
        <f t="shared" si="4"/>
        <v>0.14529914529914531</v>
      </c>
      <c r="AQ17" s="27">
        <f t="shared" si="4"/>
        <v>0.17777777777777778</v>
      </c>
      <c r="AR17" s="27">
        <f t="shared" si="4"/>
        <v>0.12</v>
      </c>
      <c r="AS17" s="27">
        <f t="shared" si="4"/>
        <v>0.25555555555555554</v>
      </c>
      <c r="AT17" s="29">
        <f t="shared" si="4"/>
        <v>0</v>
      </c>
      <c r="AU17" s="37">
        <f t="shared" si="4"/>
        <v>0</v>
      </c>
      <c r="AV17" s="30">
        <f t="shared" si="4"/>
        <v>0</v>
      </c>
      <c r="AW17" s="27">
        <f t="shared" si="4"/>
        <v>0</v>
      </c>
      <c r="AX17" s="27">
        <f t="shared" si="4"/>
        <v>0</v>
      </c>
      <c r="AY17" s="29">
        <f t="shared" si="4"/>
        <v>0</v>
      </c>
      <c r="AZ17" s="66">
        <f t="shared" si="4"/>
        <v>0.16666666666666666</v>
      </c>
    </row>
    <row r="18" spans="2:52" x14ac:dyDescent="0.4">
      <c r="B18" s="186" t="s">
        <v>61</v>
      </c>
      <c r="C18" s="187"/>
      <c r="D18" s="67">
        <f>E18+N18+O18+U18+AE18+AO18+AZ18+AU18</f>
        <v>66</v>
      </c>
      <c r="E18" s="68">
        <f>SUM(F18:M18)</f>
        <v>17</v>
      </c>
      <c r="F18" s="69">
        <f>F21+F39+F24+F27+F30+F33+F36</f>
        <v>13</v>
      </c>
      <c r="G18" s="70">
        <f t="shared" ref="G18:T18" si="5">G21+G39+G24+G27+G30+G33+G36</f>
        <v>0</v>
      </c>
      <c r="H18" s="40">
        <f t="shared" si="5"/>
        <v>3</v>
      </c>
      <c r="I18" s="70">
        <f t="shared" si="5"/>
        <v>0</v>
      </c>
      <c r="J18" s="40">
        <f t="shared" si="5"/>
        <v>0</v>
      </c>
      <c r="K18" s="40">
        <f t="shared" si="5"/>
        <v>1</v>
      </c>
      <c r="L18" s="121">
        <f t="shared" si="5"/>
        <v>0</v>
      </c>
      <c r="M18" s="71">
        <f t="shared" si="5"/>
        <v>0</v>
      </c>
      <c r="N18" s="72">
        <f t="shared" si="5"/>
        <v>28</v>
      </c>
      <c r="O18" s="73">
        <f>SUM(P18:T18)</f>
        <v>6</v>
      </c>
      <c r="P18" s="69">
        <f t="shared" si="5"/>
        <v>2</v>
      </c>
      <c r="Q18" s="40">
        <f t="shared" si="5"/>
        <v>2</v>
      </c>
      <c r="R18" s="40">
        <f t="shared" si="5"/>
        <v>2</v>
      </c>
      <c r="S18" s="40">
        <f t="shared" si="5"/>
        <v>0</v>
      </c>
      <c r="T18" s="71">
        <f t="shared" si="5"/>
        <v>0</v>
      </c>
      <c r="U18" s="73">
        <f>SUM(V18:AD18)</f>
        <v>0</v>
      </c>
      <c r="V18" s="69">
        <f>V21+V39+V24+V27+V30+V33+V36</f>
        <v>0</v>
      </c>
      <c r="W18" s="40">
        <f t="shared" ref="W18:AC18" si="6">W21+W39+W24+W27+W30+W33+W36</f>
        <v>0</v>
      </c>
      <c r="X18" s="40">
        <f t="shared" si="6"/>
        <v>0</v>
      </c>
      <c r="Y18" s="40">
        <f t="shared" si="6"/>
        <v>0</v>
      </c>
      <c r="Z18" s="40">
        <f t="shared" si="6"/>
        <v>0</v>
      </c>
      <c r="AA18" s="40">
        <f t="shared" si="6"/>
        <v>0</v>
      </c>
      <c r="AB18" s="40">
        <f t="shared" si="6"/>
        <v>0</v>
      </c>
      <c r="AC18" s="40">
        <f t="shared" si="6"/>
        <v>0</v>
      </c>
      <c r="AD18" s="71">
        <f t="shared" ref="AD18" si="7">AD21+AD39+AD24+AD27+AD30+AD33</f>
        <v>0</v>
      </c>
      <c r="AE18" s="74">
        <f>SUM(AF18:AN18)</f>
        <v>1</v>
      </c>
      <c r="AF18" s="69">
        <f>AF21+AF39+AF24+AF27+AF30+AF33+AF36</f>
        <v>0</v>
      </c>
      <c r="AG18" s="40">
        <f t="shared" ref="AG18:AM18" si="8">AG21+AG39+AG24+AG27+AG30+AG33+AG36</f>
        <v>0</v>
      </c>
      <c r="AH18" s="40">
        <f t="shared" si="8"/>
        <v>1</v>
      </c>
      <c r="AI18" s="40">
        <f t="shared" si="8"/>
        <v>0</v>
      </c>
      <c r="AJ18" s="40">
        <f t="shared" si="8"/>
        <v>0</v>
      </c>
      <c r="AK18" s="40">
        <f t="shared" si="8"/>
        <v>0</v>
      </c>
      <c r="AL18" s="40">
        <f t="shared" si="8"/>
        <v>0</v>
      </c>
      <c r="AM18" s="40">
        <f t="shared" si="8"/>
        <v>0</v>
      </c>
      <c r="AN18" s="71">
        <f t="shared" ref="AN18" si="9">AN21+AN39+AN24+AN27+AN30+AN33</f>
        <v>0</v>
      </c>
      <c r="AO18" s="74">
        <f>SUM(AP18:AT18)</f>
        <v>11</v>
      </c>
      <c r="AP18" s="69">
        <f t="shared" ref="AP18:AY18" si="10">AP21+AP39+AP24+AP27+AP30+AP33+AP36</f>
        <v>2</v>
      </c>
      <c r="AQ18" s="40">
        <f t="shared" si="10"/>
        <v>1</v>
      </c>
      <c r="AR18" s="40">
        <f t="shared" si="10"/>
        <v>0</v>
      </c>
      <c r="AS18" s="40">
        <f t="shared" si="10"/>
        <v>8</v>
      </c>
      <c r="AT18" s="71">
        <f t="shared" ref="AT18" si="11">AT21+AT39+AT24+AT27+AT30+AT33</f>
        <v>0</v>
      </c>
      <c r="AU18" s="74">
        <f>SUM(AV18:AY18)</f>
        <v>2</v>
      </c>
      <c r="AV18" s="69">
        <f t="shared" si="10"/>
        <v>0</v>
      </c>
      <c r="AW18" s="40">
        <f t="shared" si="10"/>
        <v>2</v>
      </c>
      <c r="AX18" s="40">
        <f t="shared" si="10"/>
        <v>0</v>
      </c>
      <c r="AY18" s="71">
        <f t="shared" si="10"/>
        <v>0</v>
      </c>
      <c r="AZ18" s="75">
        <f t="shared" ref="AZ18" si="12">AZ21+AZ39+AZ24+AZ27+AZ30+AZ33</f>
        <v>1</v>
      </c>
    </row>
    <row r="19" spans="2:52" s="11" customFormat="1" x14ac:dyDescent="0.4">
      <c r="B19" s="188"/>
      <c r="C19" s="189"/>
      <c r="D19" s="48">
        <f>D18/D18</f>
        <v>1</v>
      </c>
      <c r="E19" s="58">
        <f>E18/D18</f>
        <v>0.25757575757575757</v>
      </c>
      <c r="F19" s="20">
        <f>F18/D18</f>
        <v>0.19696969696969696</v>
      </c>
      <c r="G19" s="59">
        <f>G18/D18</f>
        <v>0</v>
      </c>
      <c r="H19" s="17">
        <f>H18/D18</f>
        <v>4.5454545454545456E-2</v>
      </c>
      <c r="I19" s="59">
        <f>I18/D18</f>
        <v>0</v>
      </c>
      <c r="J19" s="17">
        <f>J18/D18</f>
        <v>0</v>
      </c>
      <c r="K19" s="17">
        <f>K18/D18</f>
        <v>1.5151515151515152E-2</v>
      </c>
      <c r="L19" s="18">
        <f>L18/D18</f>
        <v>0</v>
      </c>
      <c r="M19" s="19">
        <f>M18/D18</f>
        <v>0</v>
      </c>
      <c r="N19" s="21">
        <f>N18/D18</f>
        <v>0.42424242424242425</v>
      </c>
      <c r="O19" s="60">
        <f>O18/D18</f>
        <v>9.0909090909090912E-2</v>
      </c>
      <c r="P19" s="20">
        <f>P18/D18</f>
        <v>3.0303030303030304E-2</v>
      </c>
      <c r="Q19" s="17">
        <f>Q18/D18</f>
        <v>3.0303030303030304E-2</v>
      </c>
      <c r="R19" s="17">
        <f>R18/D18</f>
        <v>3.0303030303030304E-2</v>
      </c>
      <c r="S19" s="17">
        <f>S18/D18</f>
        <v>0</v>
      </c>
      <c r="T19" s="19">
        <f>T18/D18</f>
        <v>0</v>
      </c>
      <c r="U19" s="60">
        <f>U18/D18</f>
        <v>0</v>
      </c>
      <c r="V19" s="20">
        <f>V18/D18</f>
        <v>0</v>
      </c>
      <c r="W19" s="17">
        <f>W18/D18</f>
        <v>0</v>
      </c>
      <c r="X19" s="17">
        <f>X18/D18</f>
        <v>0</v>
      </c>
      <c r="Y19" s="17">
        <f>Y18/D18</f>
        <v>0</v>
      </c>
      <c r="Z19" s="17">
        <f>Z18/D18</f>
        <v>0</v>
      </c>
      <c r="AA19" s="17">
        <f>AA18/D18</f>
        <v>0</v>
      </c>
      <c r="AB19" s="17">
        <f>AB18/D18</f>
        <v>0</v>
      </c>
      <c r="AC19" s="17">
        <f>AC18/D18</f>
        <v>0</v>
      </c>
      <c r="AD19" s="19">
        <f>AD18/D18</f>
        <v>0</v>
      </c>
      <c r="AE19" s="61">
        <f>AE18/D18</f>
        <v>1.5151515151515152E-2</v>
      </c>
      <c r="AF19" s="20">
        <f>AF18/D18</f>
        <v>0</v>
      </c>
      <c r="AG19" s="17">
        <f>AG18/D18</f>
        <v>0</v>
      </c>
      <c r="AH19" s="17">
        <f>AH18/D18</f>
        <v>1.5151515151515152E-2</v>
      </c>
      <c r="AI19" s="17">
        <f>AI18/D18</f>
        <v>0</v>
      </c>
      <c r="AJ19" s="17">
        <f>AJ18/D18</f>
        <v>0</v>
      </c>
      <c r="AK19" s="17">
        <f>AK18/D18</f>
        <v>0</v>
      </c>
      <c r="AL19" s="17">
        <f>AL18/D18</f>
        <v>0</v>
      </c>
      <c r="AM19" s="17">
        <f>AM18/D18</f>
        <v>0</v>
      </c>
      <c r="AN19" s="19">
        <f>AN18/D18</f>
        <v>0</v>
      </c>
      <c r="AO19" s="61">
        <f>AO18/D18</f>
        <v>0.16666666666666666</v>
      </c>
      <c r="AP19" s="20">
        <f>AP18/D18</f>
        <v>3.0303030303030304E-2</v>
      </c>
      <c r="AQ19" s="17">
        <f>AQ18/D18</f>
        <v>1.5151515151515152E-2</v>
      </c>
      <c r="AR19" s="17">
        <f>AR18/D18</f>
        <v>0</v>
      </c>
      <c r="AS19" s="17">
        <f>AS18/D18</f>
        <v>0.12121212121212122</v>
      </c>
      <c r="AT19" s="19">
        <f>AT18/D18</f>
        <v>0</v>
      </c>
      <c r="AU19" s="61">
        <f>AU18/D18</f>
        <v>3.0303030303030304E-2</v>
      </c>
      <c r="AV19" s="20">
        <f>AV18/D18</f>
        <v>0</v>
      </c>
      <c r="AW19" s="17">
        <f>AW18/D18</f>
        <v>3.0303030303030304E-2</v>
      </c>
      <c r="AX19" s="17">
        <f>AX18/D18</f>
        <v>0</v>
      </c>
      <c r="AY19" s="19">
        <f>AY18/D18</f>
        <v>0</v>
      </c>
      <c r="AZ19" s="62">
        <f>AZ18/D18</f>
        <v>1.5151515151515152E-2</v>
      </c>
    </row>
    <row r="20" spans="2:52" s="11" customFormat="1" ht="16.5" thickBot="1" x14ac:dyDescent="0.45">
      <c r="B20" s="188"/>
      <c r="C20" s="189"/>
      <c r="D20" s="76">
        <f t="shared" ref="D20:AZ20" si="13">D18/D9</f>
        <v>1.5744274809160304E-2</v>
      </c>
      <c r="E20" s="77">
        <f t="shared" si="13"/>
        <v>7.4235807860262015E-2</v>
      </c>
      <c r="F20" s="78">
        <f t="shared" si="13"/>
        <v>8.387096774193549E-2</v>
      </c>
      <c r="G20" s="79">
        <f t="shared" si="13"/>
        <v>0</v>
      </c>
      <c r="H20" s="80">
        <f t="shared" si="13"/>
        <v>0.15</v>
      </c>
      <c r="I20" s="79">
        <f t="shared" si="13"/>
        <v>0</v>
      </c>
      <c r="J20" s="80">
        <f t="shared" si="13"/>
        <v>0</v>
      </c>
      <c r="K20" s="80">
        <f t="shared" si="13"/>
        <v>0.2</v>
      </c>
      <c r="L20" s="126">
        <f t="shared" si="13"/>
        <v>0</v>
      </c>
      <c r="M20" s="81">
        <f t="shared" si="13"/>
        <v>0</v>
      </c>
      <c r="N20" s="82">
        <f t="shared" si="13"/>
        <v>0.33734939759036142</v>
      </c>
      <c r="O20" s="83">
        <f t="shared" si="13"/>
        <v>7.7821011673151752E-3</v>
      </c>
      <c r="P20" s="78">
        <f t="shared" si="13"/>
        <v>2.7397260273972601E-2</v>
      </c>
      <c r="Q20" s="80">
        <f t="shared" si="13"/>
        <v>8.9285714285714281E-3</v>
      </c>
      <c r="R20" s="80">
        <f t="shared" si="13"/>
        <v>5.2631578947368418E-2</v>
      </c>
      <c r="S20" s="80">
        <f t="shared" si="13"/>
        <v>0</v>
      </c>
      <c r="T20" s="81">
        <f t="shared" si="13"/>
        <v>0</v>
      </c>
      <c r="U20" s="83">
        <f t="shared" si="13"/>
        <v>0</v>
      </c>
      <c r="V20" s="78">
        <f t="shared" si="13"/>
        <v>0</v>
      </c>
      <c r="W20" s="80">
        <f t="shared" si="13"/>
        <v>0</v>
      </c>
      <c r="X20" s="80">
        <f t="shared" si="13"/>
        <v>0</v>
      </c>
      <c r="Y20" s="80">
        <f t="shared" si="13"/>
        <v>0</v>
      </c>
      <c r="Z20" s="80">
        <f t="shared" si="13"/>
        <v>0</v>
      </c>
      <c r="AA20" s="80">
        <f t="shared" si="13"/>
        <v>0</v>
      </c>
      <c r="AB20" s="80">
        <f t="shared" si="13"/>
        <v>0</v>
      </c>
      <c r="AC20" s="80">
        <f t="shared" si="13"/>
        <v>0</v>
      </c>
      <c r="AD20" s="81">
        <f t="shared" si="13"/>
        <v>0</v>
      </c>
      <c r="AE20" s="84">
        <f t="shared" si="13"/>
        <v>5.9241706161137445E-4</v>
      </c>
      <c r="AF20" s="78">
        <f t="shared" si="13"/>
        <v>0</v>
      </c>
      <c r="AG20" s="80">
        <f t="shared" si="13"/>
        <v>0</v>
      </c>
      <c r="AH20" s="80">
        <f t="shared" si="13"/>
        <v>4.4052863436123352E-3</v>
      </c>
      <c r="AI20" s="80">
        <f t="shared" si="13"/>
        <v>0</v>
      </c>
      <c r="AJ20" s="80">
        <f t="shared" si="13"/>
        <v>0</v>
      </c>
      <c r="AK20" s="80">
        <f t="shared" si="13"/>
        <v>0</v>
      </c>
      <c r="AL20" s="80">
        <f t="shared" si="13"/>
        <v>0</v>
      </c>
      <c r="AM20" s="80">
        <f t="shared" si="13"/>
        <v>0</v>
      </c>
      <c r="AN20" s="81">
        <f t="shared" si="13"/>
        <v>0</v>
      </c>
      <c r="AO20" s="84">
        <f t="shared" si="13"/>
        <v>2.7989821882951654E-2</v>
      </c>
      <c r="AP20" s="78">
        <f t="shared" si="13"/>
        <v>1.7094017094017096E-2</v>
      </c>
      <c r="AQ20" s="80">
        <f t="shared" si="13"/>
        <v>7.4074074074074077E-3</v>
      </c>
      <c r="AR20" s="80">
        <f t="shared" si="13"/>
        <v>0</v>
      </c>
      <c r="AS20" s="80">
        <f t="shared" si="13"/>
        <v>8.8888888888888892E-2</v>
      </c>
      <c r="AT20" s="81">
        <f t="shared" si="13"/>
        <v>0</v>
      </c>
      <c r="AU20" s="84">
        <f t="shared" si="13"/>
        <v>0.08</v>
      </c>
      <c r="AV20" s="78">
        <f t="shared" si="13"/>
        <v>0</v>
      </c>
      <c r="AW20" s="80">
        <f t="shared" si="13"/>
        <v>0.25</v>
      </c>
      <c r="AX20" s="80">
        <f t="shared" si="13"/>
        <v>0</v>
      </c>
      <c r="AY20" s="81">
        <f t="shared" si="13"/>
        <v>0</v>
      </c>
      <c r="AZ20" s="85">
        <f t="shared" si="13"/>
        <v>4.1666666666666664E-2</v>
      </c>
    </row>
    <row r="21" spans="2:52" x14ac:dyDescent="0.4">
      <c r="B21" s="41"/>
      <c r="C21" s="192" t="s">
        <v>62</v>
      </c>
      <c r="D21" s="86">
        <f>E21+N21+O21+U21+AE21+AO21+AZ21+AU21</f>
        <v>10</v>
      </c>
      <c r="E21" s="87">
        <f>SUM(F21:M21)</f>
        <v>8</v>
      </c>
      <c r="F21" s="88">
        <v>8</v>
      </c>
      <c r="G21" s="89">
        <v>0</v>
      </c>
      <c r="H21" s="90">
        <v>0</v>
      </c>
      <c r="I21" s="89">
        <v>0</v>
      </c>
      <c r="J21" s="90">
        <v>0</v>
      </c>
      <c r="K21" s="90">
        <v>0</v>
      </c>
      <c r="L21" s="122">
        <v>0</v>
      </c>
      <c r="M21" s="91">
        <v>0</v>
      </c>
      <c r="N21" s="92">
        <v>1</v>
      </c>
      <c r="O21" s="93">
        <f>SUM(P21:T21)</f>
        <v>0</v>
      </c>
      <c r="P21" s="88">
        <v>0</v>
      </c>
      <c r="Q21" s="90">
        <v>0</v>
      </c>
      <c r="R21" s="90">
        <v>0</v>
      </c>
      <c r="S21" s="90">
        <v>0</v>
      </c>
      <c r="T21" s="91">
        <v>0</v>
      </c>
      <c r="U21" s="93">
        <f>SUM(V21:AD21)</f>
        <v>0</v>
      </c>
      <c r="V21" s="88">
        <v>0</v>
      </c>
      <c r="W21" s="90">
        <v>0</v>
      </c>
      <c r="X21" s="90">
        <v>0</v>
      </c>
      <c r="Y21" s="90">
        <v>0</v>
      </c>
      <c r="Z21" s="90">
        <v>0</v>
      </c>
      <c r="AA21" s="90">
        <v>0</v>
      </c>
      <c r="AB21" s="90">
        <v>0</v>
      </c>
      <c r="AC21" s="90">
        <v>0</v>
      </c>
      <c r="AD21" s="91">
        <v>0</v>
      </c>
      <c r="AE21" s="94">
        <f>SUM(AF21:AN21)</f>
        <v>1</v>
      </c>
      <c r="AF21" s="88">
        <v>0</v>
      </c>
      <c r="AG21" s="90">
        <v>0</v>
      </c>
      <c r="AH21" s="90">
        <v>1</v>
      </c>
      <c r="AI21" s="90">
        <v>0</v>
      </c>
      <c r="AJ21" s="90">
        <v>0</v>
      </c>
      <c r="AK21" s="90">
        <v>0</v>
      </c>
      <c r="AL21" s="90">
        <v>0</v>
      </c>
      <c r="AM21" s="90">
        <v>0</v>
      </c>
      <c r="AN21" s="91">
        <v>0</v>
      </c>
      <c r="AO21" s="94">
        <f>SUM(AP21:AT21)</f>
        <v>0</v>
      </c>
      <c r="AP21" s="88">
        <v>0</v>
      </c>
      <c r="AQ21" s="90">
        <v>0</v>
      </c>
      <c r="AR21" s="90">
        <v>0</v>
      </c>
      <c r="AS21" s="90">
        <v>0</v>
      </c>
      <c r="AT21" s="91">
        <v>0</v>
      </c>
      <c r="AU21" s="94">
        <f>SUM(AV21:AY21)</f>
        <v>0</v>
      </c>
      <c r="AV21" s="88">
        <v>0</v>
      </c>
      <c r="AW21" s="90">
        <v>0</v>
      </c>
      <c r="AX21" s="90">
        <v>0</v>
      </c>
      <c r="AY21" s="91">
        <v>0</v>
      </c>
      <c r="AZ21" s="95">
        <v>0</v>
      </c>
    </row>
    <row r="22" spans="2:52" s="11" customFormat="1" x14ac:dyDescent="0.4">
      <c r="B22" s="41"/>
      <c r="C22" s="185"/>
      <c r="D22" s="48">
        <f>D21/D21</f>
        <v>1</v>
      </c>
      <c r="E22" s="58">
        <f>E21/D21</f>
        <v>0.8</v>
      </c>
      <c r="F22" s="20">
        <f>F21/D21</f>
        <v>0.8</v>
      </c>
      <c r="G22" s="59">
        <f>G21/D21</f>
        <v>0</v>
      </c>
      <c r="H22" s="17">
        <f>H21/D21</f>
        <v>0</v>
      </c>
      <c r="I22" s="59">
        <f>I21/D21</f>
        <v>0</v>
      </c>
      <c r="J22" s="17">
        <f>J21/D21</f>
        <v>0</v>
      </c>
      <c r="K22" s="17">
        <f>K21/D21</f>
        <v>0</v>
      </c>
      <c r="L22" s="18">
        <f>L21/D21</f>
        <v>0</v>
      </c>
      <c r="M22" s="19">
        <f>M21/D21</f>
        <v>0</v>
      </c>
      <c r="N22" s="21">
        <f>N21/D21</f>
        <v>0.1</v>
      </c>
      <c r="O22" s="60">
        <f>O21/D21</f>
        <v>0</v>
      </c>
      <c r="P22" s="20">
        <f>P21/D21</f>
        <v>0</v>
      </c>
      <c r="Q22" s="17">
        <f>Q21/D21</f>
        <v>0</v>
      </c>
      <c r="R22" s="17">
        <f>R21/D21</f>
        <v>0</v>
      </c>
      <c r="S22" s="17">
        <f>S21/D21</f>
        <v>0</v>
      </c>
      <c r="T22" s="19">
        <f>T21/D21</f>
        <v>0</v>
      </c>
      <c r="U22" s="60">
        <f>U21/D21</f>
        <v>0</v>
      </c>
      <c r="V22" s="20">
        <f>V21/D21</f>
        <v>0</v>
      </c>
      <c r="W22" s="17">
        <f>W21/D21</f>
        <v>0</v>
      </c>
      <c r="X22" s="17">
        <f>X21/D21</f>
        <v>0</v>
      </c>
      <c r="Y22" s="17">
        <f>Y21/D21</f>
        <v>0</v>
      </c>
      <c r="Z22" s="17">
        <f>Z21/D21</f>
        <v>0</v>
      </c>
      <c r="AA22" s="17">
        <f>AA21/D21</f>
        <v>0</v>
      </c>
      <c r="AB22" s="17">
        <f>AB21/D21</f>
        <v>0</v>
      </c>
      <c r="AC22" s="17">
        <f>AC21/D21</f>
        <v>0</v>
      </c>
      <c r="AD22" s="19">
        <f>AD21/D21</f>
        <v>0</v>
      </c>
      <c r="AE22" s="61">
        <f>AE21/D21</f>
        <v>0.1</v>
      </c>
      <c r="AF22" s="20">
        <f>AF21/D21</f>
        <v>0</v>
      </c>
      <c r="AG22" s="17">
        <f>AG21/D21</f>
        <v>0</v>
      </c>
      <c r="AH22" s="17">
        <f>AH21/D21</f>
        <v>0.1</v>
      </c>
      <c r="AI22" s="17">
        <f>AI21/D21</f>
        <v>0</v>
      </c>
      <c r="AJ22" s="17">
        <f>AJ21/D21</f>
        <v>0</v>
      </c>
      <c r="AK22" s="17">
        <f>AK21/D21</f>
        <v>0</v>
      </c>
      <c r="AL22" s="17">
        <f>AL21/D21</f>
        <v>0</v>
      </c>
      <c r="AM22" s="17">
        <f>AM21/D21</f>
        <v>0</v>
      </c>
      <c r="AN22" s="19">
        <f>AN21/D21</f>
        <v>0</v>
      </c>
      <c r="AO22" s="61">
        <f>AO21/D21</f>
        <v>0</v>
      </c>
      <c r="AP22" s="20">
        <f>AP21/D21</f>
        <v>0</v>
      </c>
      <c r="AQ22" s="17">
        <f>AQ21/D21</f>
        <v>0</v>
      </c>
      <c r="AR22" s="17">
        <f>AR21/D21</f>
        <v>0</v>
      </c>
      <c r="AS22" s="17">
        <f>AS21/D21</f>
        <v>0</v>
      </c>
      <c r="AT22" s="19">
        <f>AT21/D21</f>
        <v>0</v>
      </c>
      <c r="AU22" s="61">
        <f>AU21/D21</f>
        <v>0</v>
      </c>
      <c r="AV22" s="20">
        <f>AV21/D21</f>
        <v>0</v>
      </c>
      <c r="AW22" s="17">
        <f>AW21/D21</f>
        <v>0</v>
      </c>
      <c r="AX22" s="17">
        <f>AX21/D21</f>
        <v>0</v>
      </c>
      <c r="AY22" s="19">
        <f>AY21/D21</f>
        <v>0</v>
      </c>
      <c r="AZ22" s="62">
        <f>AZ21/D21</f>
        <v>0</v>
      </c>
    </row>
    <row r="23" spans="2:52" s="11" customFormat="1" x14ac:dyDescent="0.4">
      <c r="B23" s="41"/>
      <c r="C23" s="185"/>
      <c r="D23" s="96">
        <f t="shared" ref="D23:AZ23" si="14">D21/D9</f>
        <v>2.3854961832061069E-3</v>
      </c>
      <c r="E23" s="97">
        <f t="shared" si="14"/>
        <v>3.4934497816593885E-2</v>
      </c>
      <c r="F23" s="25">
        <f t="shared" si="14"/>
        <v>5.1612903225806452E-2</v>
      </c>
      <c r="G23" s="98">
        <f t="shared" si="14"/>
        <v>0</v>
      </c>
      <c r="H23" s="22">
        <f t="shared" si="14"/>
        <v>0</v>
      </c>
      <c r="I23" s="98">
        <f t="shared" si="14"/>
        <v>0</v>
      </c>
      <c r="J23" s="22">
        <f t="shared" si="14"/>
        <v>0</v>
      </c>
      <c r="K23" s="22">
        <f t="shared" si="14"/>
        <v>0</v>
      </c>
      <c r="L23" s="23">
        <f t="shared" si="14"/>
        <v>0</v>
      </c>
      <c r="M23" s="24">
        <f t="shared" si="14"/>
        <v>0</v>
      </c>
      <c r="N23" s="99">
        <f t="shared" si="14"/>
        <v>1.2048192771084338E-2</v>
      </c>
      <c r="O23" s="100">
        <f t="shared" si="14"/>
        <v>0</v>
      </c>
      <c r="P23" s="25">
        <f t="shared" si="14"/>
        <v>0</v>
      </c>
      <c r="Q23" s="22">
        <f t="shared" si="14"/>
        <v>0</v>
      </c>
      <c r="R23" s="22">
        <f t="shared" si="14"/>
        <v>0</v>
      </c>
      <c r="S23" s="22">
        <f t="shared" si="14"/>
        <v>0</v>
      </c>
      <c r="T23" s="24">
        <f t="shared" si="14"/>
        <v>0</v>
      </c>
      <c r="U23" s="100">
        <f t="shared" si="14"/>
        <v>0</v>
      </c>
      <c r="V23" s="25">
        <f t="shared" si="14"/>
        <v>0</v>
      </c>
      <c r="W23" s="22">
        <f t="shared" si="14"/>
        <v>0</v>
      </c>
      <c r="X23" s="22">
        <f t="shared" si="14"/>
        <v>0</v>
      </c>
      <c r="Y23" s="22">
        <f t="shared" si="14"/>
        <v>0</v>
      </c>
      <c r="Z23" s="22">
        <f t="shared" si="14"/>
        <v>0</v>
      </c>
      <c r="AA23" s="22">
        <f t="shared" si="14"/>
        <v>0</v>
      </c>
      <c r="AB23" s="22">
        <f t="shared" si="14"/>
        <v>0</v>
      </c>
      <c r="AC23" s="22">
        <f t="shared" si="14"/>
        <v>0</v>
      </c>
      <c r="AD23" s="24">
        <f t="shared" si="14"/>
        <v>0</v>
      </c>
      <c r="AE23" s="101">
        <f t="shared" si="14"/>
        <v>5.9241706161137445E-4</v>
      </c>
      <c r="AF23" s="25">
        <f t="shared" si="14"/>
        <v>0</v>
      </c>
      <c r="AG23" s="22">
        <f t="shared" si="14"/>
        <v>0</v>
      </c>
      <c r="AH23" s="22">
        <f t="shared" si="14"/>
        <v>4.4052863436123352E-3</v>
      </c>
      <c r="AI23" s="22">
        <f t="shared" si="14"/>
        <v>0</v>
      </c>
      <c r="AJ23" s="22">
        <f t="shared" si="14"/>
        <v>0</v>
      </c>
      <c r="AK23" s="22">
        <f t="shared" si="14"/>
        <v>0</v>
      </c>
      <c r="AL23" s="22">
        <f t="shared" si="14"/>
        <v>0</v>
      </c>
      <c r="AM23" s="22">
        <f t="shared" si="14"/>
        <v>0</v>
      </c>
      <c r="AN23" s="24">
        <f t="shared" si="14"/>
        <v>0</v>
      </c>
      <c r="AO23" s="101">
        <f t="shared" si="14"/>
        <v>0</v>
      </c>
      <c r="AP23" s="25">
        <f t="shared" si="14"/>
        <v>0</v>
      </c>
      <c r="AQ23" s="22">
        <f t="shared" si="14"/>
        <v>0</v>
      </c>
      <c r="AR23" s="22">
        <f t="shared" si="14"/>
        <v>0</v>
      </c>
      <c r="AS23" s="22">
        <f t="shared" si="14"/>
        <v>0</v>
      </c>
      <c r="AT23" s="24">
        <f t="shared" si="14"/>
        <v>0</v>
      </c>
      <c r="AU23" s="101">
        <f t="shared" si="14"/>
        <v>0</v>
      </c>
      <c r="AV23" s="25">
        <f t="shared" si="14"/>
        <v>0</v>
      </c>
      <c r="AW23" s="22">
        <f t="shared" si="14"/>
        <v>0</v>
      </c>
      <c r="AX23" s="22">
        <f t="shared" si="14"/>
        <v>0</v>
      </c>
      <c r="AY23" s="24">
        <f t="shared" si="14"/>
        <v>0</v>
      </c>
      <c r="AZ23" s="102">
        <f t="shared" si="14"/>
        <v>0</v>
      </c>
    </row>
    <row r="24" spans="2:52" x14ac:dyDescent="0.4">
      <c r="B24" s="41"/>
      <c r="C24" s="185" t="s">
        <v>63</v>
      </c>
      <c r="D24" s="86">
        <f>E24+N24+O24+U24+AE24+AO24+AZ24+AU24</f>
        <v>8</v>
      </c>
      <c r="E24" s="87">
        <f>SUM(F24:M24)</f>
        <v>3</v>
      </c>
      <c r="F24" s="88">
        <v>3</v>
      </c>
      <c r="G24" s="89">
        <v>0</v>
      </c>
      <c r="H24" s="90">
        <v>0</v>
      </c>
      <c r="I24" s="89">
        <v>0</v>
      </c>
      <c r="J24" s="90">
        <v>0</v>
      </c>
      <c r="K24" s="90">
        <v>0</v>
      </c>
      <c r="L24" s="122">
        <v>0</v>
      </c>
      <c r="M24" s="91">
        <v>0</v>
      </c>
      <c r="N24" s="92">
        <v>0</v>
      </c>
      <c r="O24" s="93">
        <f>SUM(P24:T24)</f>
        <v>2</v>
      </c>
      <c r="P24" s="88">
        <v>0</v>
      </c>
      <c r="Q24" s="90">
        <v>2</v>
      </c>
      <c r="R24" s="90">
        <v>0</v>
      </c>
      <c r="S24" s="90">
        <v>0</v>
      </c>
      <c r="T24" s="91">
        <v>0</v>
      </c>
      <c r="U24" s="93">
        <f>SUM(V24:AD24)</f>
        <v>0</v>
      </c>
      <c r="V24" s="88">
        <v>0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0</v>
      </c>
      <c r="AC24" s="90">
        <v>0</v>
      </c>
      <c r="AD24" s="91">
        <v>0</v>
      </c>
      <c r="AE24" s="94">
        <f>SUM(AF24:AN24)</f>
        <v>0</v>
      </c>
      <c r="AF24" s="88">
        <v>0</v>
      </c>
      <c r="AG24" s="90">
        <v>0</v>
      </c>
      <c r="AH24" s="90">
        <v>0</v>
      </c>
      <c r="AI24" s="90">
        <v>0</v>
      </c>
      <c r="AJ24" s="90">
        <v>0</v>
      </c>
      <c r="AK24" s="90">
        <v>0</v>
      </c>
      <c r="AL24" s="90">
        <v>0</v>
      </c>
      <c r="AM24" s="90">
        <v>0</v>
      </c>
      <c r="AN24" s="91">
        <v>0</v>
      </c>
      <c r="AO24" s="94">
        <f>SUM(AP24:AT24)</f>
        <v>0</v>
      </c>
      <c r="AP24" s="88">
        <v>0</v>
      </c>
      <c r="AQ24" s="90">
        <v>0</v>
      </c>
      <c r="AR24" s="90">
        <v>0</v>
      </c>
      <c r="AS24" s="90">
        <v>0</v>
      </c>
      <c r="AT24" s="91">
        <v>0</v>
      </c>
      <c r="AU24" s="94">
        <f>SUM(AV24:AY24)</f>
        <v>2</v>
      </c>
      <c r="AV24" s="88">
        <v>0</v>
      </c>
      <c r="AW24" s="90">
        <v>2</v>
      </c>
      <c r="AX24" s="90">
        <v>0</v>
      </c>
      <c r="AY24" s="91">
        <v>0</v>
      </c>
      <c r="AZ24" s="95">
        <v>1</v>
      </c>
    </row>
    <row r="25" spans="2:52" s="11" customFormat="1" x14ac:dyDescent="0.4">
      <c r="B25" s="41"/>
      <c r="C25" s="185"/>
      <c r="D25" s="48">
        <f>D24/D24</f>
        <v>1</v>
      </c>
      <c r="E25" s="58">
        <f>E24/D24</f>
        <v>0.375</v>
      </c>
      <c r="F25" s="20">
        <f>F24/D24</f>
        <v>0.375</v>
      </c>
      <c r="G25" s="59">
        <f>G24/D24</f>
        <v>0</v>
      </c>
      <c r="H25" s="17">
        <f>H24/D24</f>
        <v>0</v>
      </c>
      <c r="I25" s="59">
        <f>I24/D24</f>
        <v>0</v>
      </c>
      <c r="J25" s="17">
        <f>J24/D24</f>
        <v>0</v>
      </c>
      <c r="K25" s="17">
        <f>K24/D24</f>
        <v>0</v>
      </c>
      <c r="L25" s="18">
        <f>L24/D24</f>
        <v>0</v>
      </c>
      <c r="M25" s="19">
        <f>M24/D24</f>
        <v>0</v>
      </c>
      <c r="N25" s="21">
        <f>N24/D24</f>
        <v>0</v>
      </c>
      <c r="O25" s="60">
        <f>O24/D24</f>
        <v>0.25</v>
      </c>
      <c r="P25" s="20">
        <f>P24/D24</f>
        <v>0</v>
      </c>
      <c r="Q25" s="17">
        <f>Q24/D24</f>
        <v>0.25</v>
      </c>
      <c r="R25" s="17">
        <f>R24/D24</f>
        <v>0</v>
      </c>
      <c r="S25" s="17">
        <f>S24/D24</f>
        <v>0</v>
      </c>
      <c r="T25" s="19">
        <f>T24/D24</f>
        <v>0</v>
      </c>
      <c r="U25" s="60">
        <f>U24/D24</f>
        <v>0</v>
      </c>
      <c r="V25" s="20">
        <f>V24/D24</f>
        <v>0</v>
      </c>
      <c r="W25" s="17">
        <f>W24/D24</f>
        <v>0</v>
      </c>
      <c r="X25" s="17">
        <f>X24/D24</f>
        <v>0</v>
      </c>
      <c r="Y25" s="17">
        <f>Y24/D24</f>
        <v>0</v>
      </c>
      <c r="Z25" s="17">
        <f>Z24/D24</f>
        <v>0</v>
      </c>
      <c r="AA25" s="17">
        <f>AA24/D24</f>
        <v>0</v>
      </c>
      <c r="AB25" s="17">
        <f>AB24/D24</f>
        <v>0</v>
      </c>
      <c r="AC25" s="17">
        <f>AC24/D24</f>
        <v>0</v>
      </c>
      <c r="AD25" s="19">
        <f>AD24/D24</f>
        <v>0</v>
      </c>
      <c r="AE25" s="61">
        <f>AE24/D24</f>
        <v>0</v>
      </c>
      <c r="AF25" s="20">
        <f>AF24/D24</f>
        <v>0</v>
      </c>
      <c r="AG25" s="17">
        <f>AG24/D24</f>
        <v>0</v>
      </c>
      <c r="AH25" s="17">
        <f>AH24/D24</f>
        <v>0</v>
      </c>
      <c r="AI25" s="17">
        <f>AI24/D24</f>
        <v>0</v>
      </c>
      <c r="AJ25" s="17">
        <f>AJ24/D24</f>
        <v>0</v>
      </c>
      <c r="AK25" s="17">
        <f>AK24/D24</f>
        <v>0</v>
      </c>
      <c r="AL25" s="17">
        <f>AL24/D24</f>
        <v>0</v>
      </c>
      <c r="AM25" s="17">
        <f>AM24/D24</f>
        <v>0</v>
      </c>
      <c r="AN25" s="19">
        <f>AN24/D24</f>
        <v>0</v>
      </c>
      <c r="AO25" s="61">
        <f>AO24/D24</f>
        <v>0</v>
      </c>
      <c r="AP25" s="20">
        <f>AP24/D24</f>
        <v>0</v>
      </c>
      <c r="AQ25" s="17">
        <f>AQ24/D24</f>
        <v>0</v>
      </c>
      <c r="AR25" s="17">
        <f>AR24/D24</f>
        <v>0</v>
      </c>
      <c r="AS25" s="17">
        <f>AS24/D24</f>
        <v>0</v>
      </c>
      <c r="AT25" s="19">
        <f>AT24/D24</f>
        <v>0</v>
      </c>
      <c r="AU25" s="61">
        <f>AU24/D24</f>
        <v>0.25</v>
      </c>
      <c r="AV25" s="20">
        <f>AV24/D24</f>
        <v>0</v>
      </c>
      <c r="AW25" s="17">
        <f>AW24/D24</f>
        <v>0.25</v>
      </c>
      <c r="AX25" s="17">
        <f>AX24/D24</f>
        <v>0</v>
      </c>
      <c r="AY25" s="19">
        <f>AY24/D24</f>
        <v>0</v>
      </c>
      <c r="AZ25" s="62">
        <f>AZ24/D24</f>
        <v>0.125</v>
      </c>
    </row>
    <row r="26" spans="2:52" s="11" customFormat="1" x14ac:dyDescent="0.4">
      <c r="B26" s="41"/>
      <c r="C26" s="185"/>
      <c r="D26" s="96">
        <f t="shared" ref="D26:AZ26" si="15">D24/D9</f>
        <v>1.9083969465648854E-3</v>
      </c>
      <c r="E26" s="97">
        <f t="shared" si="15"/>
        <v>1.3100436681222707E-2</v>
      </c>
      <c r="F26" s="25">
        <f t="shared" si="15"/>
        <v>1.935483870967742E-2</v>
      </c>
      <c r="G26" s="98">
        <f t="shared" si="15"/>
        <v>0</v>
      </c>
      <c r="H26" s="22">
        <f t="shared" si="15"/>
        <v>0</v>
      </c>
      <c r="I26" s="98">
        <f t="shared" si="15"/>
        <v>0</v>
      </c>
      <c r="J26" s="22">
        <f t="shared" si="15"/>
        <v>0</v>
      </c>
      <c r="K26" s="22">
        <f t="shared" si="15"/>
        <v>0</v>
      </c>
      <c r="L26" s="23">
        <f t="shared" si="15"/>
        <v>0</v>
      </c>
      <c r="M26" s="24">
        <f t="shared" si="15"/>
        <v>0</v>
      </c>
      <c r="N26" s="99">
        <f t="shared" si="15"/>
        <v>0</v>
      </c>
      <c r="O26" s="100">
        <f t="shared" si="15"/>
        <v>2.5940337224383916E-3</v>
      </c>
      <c r="P26" s="25">
        <f t="shared" si="15"/>
        <v>0</v>
      </c>
      <c r="Q26" s="22">
        <f t="shared" si="15"/>
        <v>8.9285714285714281E-3</v>
      </c>
      <c r="R26" s="22">
        <f t="shared" si="15"/>
        <v>0</v>
      </c>
      <c r="S26" s="22">
        <f t="shared" si="15"/>
        <v>0</v>
      </c>
      <c r="T26" s="24">
        <f t="shared" si="15"/>
        <v>0</v>
      </c>
      <c r="U26" s="100">
        <f t="shared" si="15"/>
        <v>0</v>
      </c>
      <c r="V26" s="25">
        <f t="shared" si="15"/>
        <v>0</v>
      </c>
      <c r="W26" s="22">
        <f t="shared" si="15"/>
        <v>0</v>
      </c>
      <c r="X26" s="22">
        <f t="shared" si="15"/>
        <v>0</v>
      </c>
      <c r="Y26" s="22">
        <f t="shared" si="15"/>
        <v>0</v>
      </c>
      <c r="Z26" s="22">
        <f t="shared" si="15"/>
        <v>0</v>
      </c>
      <c r="AA26" s="22">
        <f t="shared" si="15"/>
        <v>0</v>
      </c>
      <c r="AB26" s="22">
        <f t="shared" si="15"/>
        <v>0</v>
      </c>
      <c r="AC26" s="22">
        <f t="shared" si="15"/>
        <v>0</v>
      </c>
      <c r="AD26" s="24">
        <f t="shared" si="15"/>
        <v>0</v>
      </c>
      <c r="AE26" s="101">
        <f t="shared" si="15"/>
        <v>0</v>
      </c>
      <c r="AF26" s="25">
        <f t="shared" si="15"/>
        <v>0</v>
      </c>
      <c r="AG26" s="22">
        <f t="shared" si="15"/>
        <v>0</v>
      </c>
      <c r="AH26" s="22">
        <f t="shared" si="15"/>
        <v>0</v>
      </c>
      <c r="AI26" s="22">
        <f t="shared" si="15"/>
        <v>0</v>
      </c>
      <c r="AJ26" s="22">
        <f t="shared" si="15"/>
        <v>0</v>
      </c>
      <c r="AK26" s="22">
        <f t="shared" si="15"/>
        <v>0</v>
      </c>
      <c r="AL26" s="22">
        <f t="shared" si="15"/>
        <v>0</v>
      </c>
      <c r="AM26" s="22">
        <f t="shared" si="15"/>
        <v>0</v>
      </c>
      <c r="AN26" s="24">
        <f t="shared" si="15"/>
        <v>0</v>
      </c>
      <c r="AO26" s="101">
        <f t="shared" si="15"/>
        <v>0</v>
      </c>
      <c r="AP26" s="25">
        <f t="shared" si="15"/>
        <v>0</v>
      </c>
      <c r="AQ26" s="22">
        <f t="shared" si="15"/>
        <v>0</v>
      </c>
      <c r="AR26" s="22">
        <f t="shared" si="15"/>
        <v>0</v>
      </c>
      <c r="AS26" s="22">
        <f t="shared" si="15"/>
        <v>0</v>
      </c>
      <c r="AT26" s="24">
        <f t="shared" si="15"/>
        <v>0</v>
      </c>
      <c r="AU26" s="101">
        <f t="shared" si="15"/>
        <v>0.08</v>
      </c>
      <c r="AV26" s="25">
        <f t="shared" si="15"/>
        <v>0</v>
      </c>
      <c r="AW26" s="22">
        <f t="shared" si="15"/>
        <v>0.25</v>
      </c>
      <c r="AX26" s="22">
        <f t="shared" si="15"/>
        <v>0</v>
      </c>
      <c r="AY26" s="24">
        <f t="shared" si="15"/>
        <v>0</v>
      </c>
      <c r="AZ26" s="102">
        <f t="shared" si="15"/>
        <v>4.1666666666666664E-2</v>
      </c>
    </row>
    <row r="27" spans="2:52" x14ac:dyDescent="0.4">
      <c r="B27" s="41"/>
      <c r="C27" s="185" t="s">
        <v>64</v>
      </c>
      <c r="D27" s="86">
        <f>E27+N27+O27+U27+AE27+AO27+AZ27+AU27</f>
        <v>3</v>
      </c>
      <c r="E27" s="87">
        <f>SUM(F27:M27)</f>
        <v>0</v>
      </c>
      <c r="F27" s="88">
        <v>0</v>
      </c>
      <c r="G27" s="89">
        <v>0</v>
      </c>
      <c r="H27" s="90">
        <v>0</v>
      </c>
      <c r="I27" s="89">
        <v>0</v>
      </c>
      <c r="J27" s="90">
        <v>0</v>
      </c>
      <c r="K27" s="90">
        <v>0</v>
      </c>
      <c r="L27" s="122">
        <v>0</v>
      </c>
      <c r="M27" s="91">
        <v>0</v>
      </c>
      <c r="N27" s="92">
        <v>0</v>
      </c>
      <c r="O27" s="93">
        <f>SUM(P27:T27)</f>
        <v>2</v>
      </c>
      <c r="P27" s="88">
        <v>0</v>
      </c>
      <c r="Q27" s="90">
        <v>0</v>
      </c>
      <c r="R27" s="90">
        <v>2</v>
      </c>
      <c r="S27" s="90">
        <v>0</v>
      </c>
      <c r="T27" s="91">
        <v>0</v>
      </c>
      <c r="U27" s="93">
        <f>SUM(V27:AD27)</f>
        <v>0</v>
      </c>
      <c r="V27" s="88">
        <v>0</v>
      </c>
      <c r="W27" s="90">
        <v>0</v>
      </c>
      <c r="X27" s="90">
        <v>0</v>
      </c>
      <c r="Y27" s="90">
        <v>0</v>
      </c>
      <c r="Z27" s="90">
        <v>0</v>
      </c>
      <c r="AA27" s="90">
        <v>0</v>
      </c>
      <c r="AB27" s="90">
        <v>0</v>
      </c>
      <c r="AC27" s="90">
        <v>0</v>
      </c>
      <c r="AD27" s="91">
        <v>0</v>
      </c>
      <c r="AE27" s="94">
        <f>SUM(AF27:AN27)</f>
        <v>0</v>
      </c>
      <c r="AF27" s="88">
        <v>0</v>
      </c>
      <c r="AG27" s="90">
        <v>0</v>
      </c>
      <c r="AH27" s="90">
        <v>0</v>
      </c>
      <c r="AI27" s="90">
        <v>0</v>
      </c>
      <c r="AJ27" s="90">
        <v>0</v>
      </c>
      <c r="AK27" s="90">
        <v>0</v>
      </c>
      <c r="AL27" s="90">
        <v>0</v>
      </c>
      <c r="AM27" s="90">
        <v>0</v>
      </c>
      <c r="AN27" s="91">
        <v>0</v>
      </c>
      <c r="AO27" s="94">
        <f>SUM(AP27:AT27)</f>
        <v>1</v>
      </c>
      <c r="AP27" s="88">
        <v>0</v>
      </c>
      <c r="AQ27" s="90">
        <v>1</v>
      </c>
      <c r="AR27" s="90">
        <v>0</v>
      </c>
      <c r="AS27" s="90">
        <v>0</v>
      </c>
      <c r="AT27" s="91">
        <v>0</v>
      </c>
      <c r="AU27" s="94">
        <f>SUM(AV27:AY27)</f>
        <v>0</v>
      </c>
      <c r="AV27" s="88">
        <v>0</v>
      </c>
      <c r="AW27" s="90">
        <v>0</v>
      </c>
      <c r="AX27" s="90">
        <v>0</v>
      </c>
      <c r="AY27" s="91">
        <v>0</v>
      </c>
      <c r="AZ27" s="95">
        <v>0</v>
      </c>
    </row>
    <row r="28" spans="2:52" s="11" customFormat="1" x14ac:dyDescent="0.4">
      <c r="B28" s="41"/>
      <c r="C28" s="185"/>
      <c r="D28" s="48">
        <f>D27/D27</f>
        <v>1</v>
      </c>
      <c r="E28" s="58">
        <f>E27/D27</f>
        <v>0</v>
      </c>
      <c r="F28" s="20">
        <f>F27/D27</f>
        <v>0</v>
      </c>
      <c r="G28" s="59">
        <f>G27/D27</f>
        <v>0</v>
      </c>
      <c r="H28" s="17">
        <f>H27/D27</f>
        <v>0</v>
      </c>
      <c r="I28" s="59">
        <f>I27/D27</f>
        <v>0</v>
      </c>
      <c r="J28" s="17">
        <f>J27/D27</f>
        <v>0</v>
      </c>
      <c r="K28" s="17">
        <f>K27/D27</f>
        <v>0</v>
      </c>
      <c r="L28" s="18">
        <f>L27/D27</f>
        <v>0</v>
      </c>
      <c r="M28" s="19">
        <f>M27/D27</f>
        <v>0</v>
      </c>
      <c r="N28" s="21">
        <f>N27/D27</f>
        <v>0</v>
      </c>
      <c r="O28" s="60">
        <f>O27/D27</f>
        <v>0.66666666666666663</v>
      </c>
      <c r="P28" s="20">
        <f>P27/D27</f>
        <v>0</v>
      </c>
      <c r="Q28" s="17">
        <f>Q27/D27</f>
        <v>0</v>
      </c>
      <c r="R28" s="17">
        <f>R27/D27</f>
        <v>0.66666666666666663</v>
      </c>
      <c r="S28" s="17">
        <f>S27/D27</f>
        <v>0</v>
      </c>
      <c r="T28" s="19">
        <f>T27/D27</f>
        <v>0</v>
      </c>
      <c r="U28" s="60">
        <f>U27/D27</f>
        <v>0</v>
      </c>
      <c r="V28" s="20">
        <f>V27/D27</f>
        <v>0</v>
      </c>
      <c r="W28" s="17">
        <f>W27/D27</f>
        <v>0</v>
      </c>
      <c r="X28" s="17">
        <f>X27/D27</f>
        <v>0</v>
      </c>
      <c r="Y28" s="17">
        <f>Y27/D27</f>
        <v>0</v>
      </c>
      <c r="Z28" s="17">
        <f>Z27/D27</f>
        <v>0</v>
      </c>
      <c r="AA28" s="17">
        <f>AA27/D27</f>
        <v>0</v>
      </c>
      <c r="AB28" s="17">
        <f>AB27/D27</f>
        <v>0</v>
      </c>
      <c r="AC28" s="17">
        <f>AC27/D27</f>
        <v>0</v>
      </c>
      <c r="AD28" s="19">
        <f>AD27/D27</f>
        <v>0</v>
      </c>
      <c r="AE28" s="61">
        <f>AE27/D27</f>
        <v>0</v>
      </c>
      <c r="AF28" s="20">
        <f>AF27/D27</f>
        <v>0</v>
      </c>
      <c r="AG28" s="17">
        <f>AG27/D27</f>
        <v>0</v>
      </c>
      <c r="AH28" s="17">
        <f>AH27/D27</f>
        <v>0</v>
      </c>
      <c r="AI28" s="17">
        <f>AI27/D27</f>
        <v>0</v>
      </c>
      <c r="AJ28" s="17">
        <f>AJ27/D27</f>
        <v>0</v>
      </c>
      <c r="AK28" s="17">
        <f>AK27/D27</f>
        <v>0</v>
      </c>
      <c r="AL28" s="17">
        <f>AL27/D27</f>
        <v>0</v>
      </c>
      <c r="AM28" s="17">
        <f>AM27/D27</f>
        <v>0</v>
      </c>
      <c r="AN28" s="19">
        <f>AN27/D27</f>
        <v>0</v>
      </c>
      <c r="AO28" s="61">
        <f>AO27/D27</f>
        <v>0.33333333333333331</v>
      </c>
      <c r="AP28" s="20">
        <f>AP27/D27</f>
        <v>0</v>
      </c>
      <c r="AQ28" s="17">
        <f>AQ27/D27</f>
        <v>0.33333333333333331</v>
      </c>
      <c r="AR28" s="17">
        <f>AR27/D27</f>
        <v>0</v>
      </c>
      <c r="AS28" s="17">
        <f>AS27/D27</f>
        <v>0</v>
      </c>
      <c r="AT28" s="19">
        <f>AT27/D27</f>
        <v>0</v>
      </c>
      <c r="AU28" s="61">
        <f>AU27/D27</f>
        <v>0</v>
      </c>
      <c r="AV28" s="20">
        <f>AV27/D27</f>
        <v>0</v>
      </c>
      <c r="AW28" s="17">
        <f>AW27/D27</f>
        <v>0</v>
      </c>
      <c r="AX28" s="17">
        <f>AX27/D27</f>
        <v>0</v>
      </c>
      <c r="AY28" s="19">
        <f>AY27/D27</f>
        <v>0</v>
      </c>
      <c r="AZ28" s="62">
        <f>AZ27/D27</f>
        <v>0</v>
      </c>
    </row>
    <row r="29" spans="2:52" s="11" customFormat="1" x14ac:dyDescent="0.4">
      <c r="B29" s="41"/>
      <c r="C29" s="185"/>
      <c r="D29" s="96">
        <f t="shared" ref="D29:AZ29" si="16">D27/D9</f>
        <v>7.1564885496183206E-4</v>
      </c>
      <c r="E29" s="97">
        <f t="shared" si="16"/>
        <v>0</v>
      </c>
      <c r="F29" s="25">
        <f t="shared" si="16"/>
        <v>0</v>
      </c>
      <c r="G29" s="98">
        <f t="shared" si="16"/>
        <v>0</v>
      </c>
      <c r="H29" s="22">
        <f t="shared" si="16"/>
        <v>0</v>
      </c>
      <c r="I29" s="98">
        <f t="shared" si="16"/>
        <v>0</v>
      </c>
      <c r="J29" s="22">
        <f t="shared" si="16"/>
        <v>0</v>
      </c>
      <c r="K29" s="22">
        <f t="shared" si="16"/>
        <v>0</v>
      </c>
      <c r="L29" s="23">
        <f t="shared" si="16"/>
        <v>0</v>
      </c>
      <c r="M29" s="24">
        <f t="shared" si="16"/>
        <v>0</v>
      </c>
      <c r="N29" s="99">
        <f t="shared" si="16"/>
        <v>0</v>
      </c>
      <c r="O29" s="100">
        <f t="shared" si="16"/>
        <v>2.5940337224383916E-3</v>
      </c>
      <c r="P29" s="25">
        <f t="shared" si="16"/>
        <v>0</v>
      </c>
      <c r="Q29" s="22">
        <f t="shared" si="16"/>
        <v>0</v>
      </c>
      <c r="R29" s="22">
        <f t="shared" si="16"/>
        <v>5.2631578947368418E-2</v>
      </c>
      <c r="S29" s="22">
        <f t="shared" si="16"/>
        <v>0</v>
      </c>
      <c r="T29" s="24">
        <f t="shared" si="16"/>
        <v>0</v>
      </c>
      <c r="U29" s="100">
        <f t="shared" si="16"/>
        <v>0</v>
      </c>
      <c r="V29" s="25">
        <f t="shared" si="16"/>
        <v>0</v>
      </c>
      <c r="W29" s="22">
        <f t="shared" si="16"/>
        <v>0</v>
      </c>
      <c r="X29" s="22">
        <f t="shared" si="16"/>
        <v>0</v>
      </c>
      <c r="Y29" s="22">
        <f t="shared" si="16"/>
        <v>0</v>
      </c>
      <c r="Z29" s="22">
        <f t="shared" si="16"/>
        <v>0</v>
      </c>
      <c r="AA29" s="22">
        <f t="shared" si="16"/>
        <v>0</v>
      </c>
      <c r="AB29" s="22">
        <f t="shared" si="16"/>
        <v>0</v>
      </c>
      <c r="AC29" s="22">
        <f t="shared" si="16"/>
        <v>0</v>
      </c>
      <c r="AD29" s="24">
        <f t="shared" si="16"/>
        <v>0</v>
      </c>
      <c r="AE29" s="101">
        <f t="shared" si="16"/>
        <v>0</v>
      </c>
      <c r="AF29" s="25">
        <f t="shared" si="16"/>
        <v>0</v>
      </c>
      <c r="AG29" s="22">
        <f t="shared" si="16"/>
        <v>0</v>
      </c>
      <c r="AH29" s="22">
        <f t="shared" si="16"/>
        <v>0</v>
      </c>
      <c r="AI29" s="22">
        <f t="shared" si="16"/>
        <v>0</v>
      </c>
      <c r="AJ29" s="22">
        <f t="shared" si="16"/>
        <v>0</v>
      </c>
      <c r="AK29" s="22">
        <f t="shared" si="16"/>
        <v>0</v>
      </c>
      <c r="AL29" s="22">
        <f t="shared" si="16"/>
        <v>0</v>
      </c>
      <c r="AM29" s="22">
        <f t="shared" si="16"/>
        <v>0</v>
      </c>
      <c r="AN29" s="24">
        <f t="shared" si="16"/>
        <v>0</v>
      </c>
      <c r="AO29" s="101">
        <f t="shared" si="16"/>
        <v>2.5445292620865142E-3</v>
      </c>
      <c r="AP29" s="25">
        <f t="shared" si="16"/>
        <v>0</v>
      </c>
      <c r="AQ29" s="22">
        <f t="shared" si="16"/>
        <v>7.4074074074074077E-3</v>
      </c>
      <c r="AR29" s="22">
        <f t="shared" si="16"/>
        <v>0</v>
      </c>
      <c r="AS29" s="22">
        <f t="shared" si="16"/>
        <v>0</v>
      </c>
      <c r="AT29" s="24">
        <f t="shared" si="16"/>
        <v>0</v>
      </c>
      <c r="AU29" s="101">
        <f t="shared" si="16"/>
        <v>0</v>
      </c>
      <c r="AV29" s="25">
        <f t="shared" si="16"/>
        <v>0</v>
      </c>
      <c r="AW29" s="22">
        <f t="shared" si="16"/>
        <v>0</v>
      </c>
      <c r="AX29" s="22">
        <f t="shared" si="16"/>
        <v>0</v>
      </c>
      <c r="AY29" s="24">
        <f t="shared" si="16"/>
        <v>0</v>
      </c>
      <c r="AZ29" s="102">
        <f t="shared" si="16"/>
        <v>0</v>
      </c>
    </row>
    <row r="30" spans="2:52" x14ac:dyDescent="0.4">
      <c r="B30" s="41"/>
      <c r="C30" s="185" t="s">
        <v>65</v>
      </c>
      <c r="D30" s="86">
        <f>E30+N30+O30+U30+AE30+AO30+AZ30+AU30</f>
        <v>3</v>
      </c>
      <c r="E30" s="87">
        <f>SUM(F30:M30)</f>
        <v>3</v>
      </c>
      <c r="F30" s="88">
        <v>0</v>
      </c>
      <c r="G30" s="89">
        <v>0</v>
      </c>
      <c r="H30" s="90">
        <v>3</v>
      </c>
      <c r="I30" s="89">
        <v>0</v>
      </c>
      <c r="J30" s="90">
        <v>0</v>
      </c>
      <c r="K30" s="90">
        <v>0</v>
      </c>
      <c r="L30" s="122">
        <v>0</v>
      </c>
      <c r="M30" s="91">
        <v>0</v>
      </c>
      <c r="N30" s="92">
        <v>0</v>
      </c>
      <c r="O30" s="93">
        <f>SUM(P30:T30)</f>
        <v>0</v>
      </c>
      <c r="P30" s="88">
        <v>0</v>
      </c>
      <c r="Q30" s="90">
        <v>0</v>
      </c>
      <c r="R30" s="90">
        <v>0</v>
      </c>
      <c r="S30" s="90">
        <v>0</v>
      </c>
      <c r="T30" s="91">
        <v>0</v>
      </c>
      <c r="U30" s="93">
        <f>SUM(V30:AD30)</f>
        <v>0</v>
      </c>
      <c r="V30" s="88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1">
        <v>0</v>
      </c>
      <c r="AE30" s="94">
        <f>SUM(AF30:AN30)</f>
        <v>0</v>
      </c>
      <c r="AF30" s="88">
        <v>0</v>
      </c>
      <c r="AG30" s="90">
        <v>0</v>
      </c>
      <c r="AH30" s="90">
        <v>0</v>
      </c>
      <c r="AI30" s="90">
        <v>0</v>
      </c>
      <c r="AJ30" s="90">
        <v>0</v>
      </c>
      <c r="AK30" s="90">
        <v>0</v>
      </c>
      <c r="AL30" s="90">
        <v>0</v>
      </c>
      <c r="AM30" s="90">
        <v>0</v>
      </c>
      <c r="AN30" s="91">
        <v>0</v>
      </c>
      <c r="AO30" s="94">
        <f>SUM(AP30:AT30)</f>
        <v>0</v>
      </c>
      <c r="AP30" s="88">
        <v>0</v>
      </c>
      <c r="AQ30" s="90">
        <v>0</v>
      </c>
      <c r="AR30" s="90">
        <v>0</v>
      </c>
      <c r="AS30" s="90">
        <v>0</v>
      </c>
      <c r="AT30" s="91">
        <v>0</v>
      </c>
      <c r="AU30" s="94">
        <f>SUM(AV30:AY30)</f>
        <v>0</v>
      </c>
      <c r="AV30" s="88">
        <v>0</v>
      </c>
      <c r="AW30" s="90">
        <v>0</v>
      </c>
      <c r="AX30" s="90">
        <v>0</v>
      </c>
      <c r="AY30" s="91">
        <v>0</v>
      </c>
      <c r="AZ30" s="95">
        <v>0</v>
      </c>
    </row>
    <row r="31" spans="2:52" s="11" customFormat="1" x14ac:dyDescent="0.4">
      <c r="B31" s="41"/>
      <c r="C31" s="185"/>
      <c r="D31" s="48">
        <f>D30/D30</f>
        <v>1</v>
      </c>
      <c r="E31" s="58">
        <f>E30/D30</f>
        <v>1</v>
      </c>
      <c r="F31" s="20">
        <f>F30/D30</f>
        <v>0</v>
      </c>
      <c r="G31" s="59">
        <f>G30/D30</f>
        <v>0</v>
      </c>
      <c r="H31" s="17">
        <f>H30/D30</f>
        <v>1</v>
      </c>
      <c r="I31" s="59">
        <f>I30/D30</f>
        <v>0</v>
      </c>
      <c r="J31" s="17">
        <f>J30/D30</f>
        <v>0</v>
      </c>
      <c r="K31" s="17">
        <f>K30/D30</f>
        <v>0</v>
      </c>
      <c r="L31" s="18">
        <f>L30/D30</f>
        <v>0</v>
      </c>
      <c r="M31" s="19">
        <f>M30/D30</f>
        <v>0</v>
      </c>
      <c r="N31" s="21">
        <f>N30/D30</f>
        <v>0</v>
      </c>
      <c r="O31" s="60">
        <f>O30/D30</f>
        <v>0</v>
      </c>
      <c r="P31" s="20">
        <f>P30/D30</f>
        <v>0</v>
      </c>
      <c r="Q31" s="17">
        <f>Q30/D30</f>
        <v>0</v>
      </c>
      <c r="R31" s="17">
        <f>R30/D30</f>
        <v>0</v>
      </c>
      <c r="S31" s="17">
        <f>S30/D30</f>
        <v>0</v>
      </c>
      <c r="T31" s="19">
        <f>T30/D30</f>
        <v>0</v>
      </c>
      <c r="U31" s="60">
        <f>U30/D30</f>
        <v>0</v>
      </c>
      <c r="V31" s="20">
        <f>V30/D30</f>
        <v>0</v>
      </c>
      <c r="W31" s="17">
        <f>W30/D30</f>
        <v>0</v>
      </c>
      <c r="X31" s="17">
        <f>X30/D30</f>
        <v>0</v>
      </c>
      <c r="Y31" s="17">
        <f>Y30/D30</f>
        <v>0</v>
      </c>
      <c r="Z31" s="17">
        <f>Z30/D30</f>
        <v>0</v>
      </c>
      <c r="AA31" s="17">
        <f>AA30/D30</f>
        <v>0</v>
      </c>
      <c r="AB31" s="17">
        <f>AB30/D30</f>
        <v>0</v>
      </c>
      <c r="AC31" s="17">
        <f>AC30/D30</f>
        <v>0</v>
      </c>
      <c r="AD31" s="19">
        <f>AD30/D30</f>
        <v>0</v>
      </c>
      <c r="AE31" s="61">
        <f>AE30/D30</f>
        <v>0</v>
      </c>
      <c r="AF31" s="20">
        <f>AF30/D30</f>
        <v>0</v>
      </c>
      <c r="AG31" s="17">
        <f>AG30/D30</f>
        <v>0</v>
      </c>
      <c r="AH31" s="17">
        <f>AH30/D30</f>
        <v>0</v>
      </c>
      <c r="AI31" s="17">
        <f>AI30/D30</f>
        <v>0</v>
      </c>
      <c r="AJ31" s="17">
        <f>AJ30/D30</f>
        <v>0</v>
      </c>
      <c r="AK31" s="17">
        <f>AK30/D30</f>
        <v>0</v>
      </c>
      <c r="AL31" s="17">
        <f>AL30/D30</f>
        <v>0</v>
      </c>
      <c r="AM31" s="17">
        <f>AM30/D30</f>
        <v>0</v>
      </c>
      <c r="AN31" s="19">
        <f>AN30/D30</f>
        <v>0</v>
      </c>
      <c r="AO31" s="61">
        <f>AO30/D30</f>
        <v>0</v>
      </c>
      <c r="AP31" s="20">
        <f>AP30/D30</f>
        <v>0</v>
      </c>
      <c r="AQ31" s="17">
        <f>AQ30/D30</f>
        <v>0</v>
      </c>
      <c r="AR31" s="17">
        <f>AR30/D30</f>
        <v>0</v>
      </c>
      <c r="AS31" s="17">
        <f>AS30/D30</f>
        <v>0</v>
      </c>
      <c r="AT31" s="19">
        <f>AT30/D30</f>
        <v>0</v>
      </c>
      <c r="AU31" s="61">
        <f>AU30/D30</f>
        <v>0</v>
      </c>
      <c r="AV31" s="20">
        <f>AV30/D30</f>
        <v>0</v>
      </c>
      <c r="AW31" s="17">
        <f>AW30/D30</f>
        <v>0</v>
      </c>
      <c r="AX31" s="17">
        <f>AX30/D30</f>
        <v>0</v>
      </c>
      <c r="AY31" s="19">
        <f>AY30/D30</f>
        <v>0</v>
      </c>
      <c r="AZ31" s="62">
        <f>AZ30/D30</f>
        <v>0</v>
      </c>
    </row>
    <row r="32" spans="2:52" s="11" customFormat="1" x14ac:dyDescent="0.4">
      <c r="B32" s="41"/>
      <c r="C32" s="185"/>
      <c r="D32" s="96">
        <f t="shared" ref="D32:AZ32" si="17">D30/D9</f>
        <v>7.1564885496183206E-4</v>
      </c>
      <c r="E32" s="97">
        <f t="shared" si="17"/>
        <v>1.3100436681222707E-2</v>
      </c>
      <c r="F32" s="25">
        <f t="shared" si="17"/>
        <v>0</v>
      </c>
      <c r="G32" s="98">
        <f t="shared" si="17"/>
        <v>0</v>
      </c>
      <c r="H32" s="22">
        <f t="shared" si="17"/>
        <v>0.15</v>
      </c>
      <c r="I32" s="98">
        <f t="shared" si="17"/>
        <v>0</v>
      </c>
      <c r="J32" s="22">
        <f t="shared" si="17"/>
        <v>0</v>
      </c>
      <c r="K32" s="22">
        <f t="shared" si="17"/>
        <v>0</v>
      </c>
      <c r="L32" s="23">
        <f t="shared" si="17"/>
        <v>0</v>
      </c>
      <c r="M32" s="24">
        <f t="shared" si="17"/>
        <v>0</v>
      </c>
      <c r="N32" s="99">
        <f t="shared" si="17"/>
        <v>0</v>
      </c>
      <c r="O32" s="100">
        <f t="shared" si="17"/>
        <v>0</v>
      </c>
      <c r="P32" s="25">
        <f t="shared" si="17"/>
        <v>0</v>
      </c>
      <c r="Q32" s="22">
        <f t="shared" si="17"/>
        <v>0</v>
      </c>
      <c r="R32" s="22">
        <f t="shared" si="17"/>
        <v>0</v>
      </c>
      <c r="S32" s="22">
        <f t="shared" si="17"/>
        <v>0</v>
      </c>
      <c r="T32" s="24">
        <f t="shared" si="17"/>
        <v>0</v>
      </c>
      <c r="U32" s="100">
        <f t="shared" si="17"/>
        <v>0</v>
      </c>
      <c r="V32" s="25">
        <f t="shared" si="17"/>
        <v>0</v>
      </c>
      <c r="W32" s="22">
        <f t="shared" si="17"/>
        <v>0</v>
      </c>
      <c r="X32" s="22">
        <f t="shared" si="17"/>
        <v>0</v>
      </c>
      <c r="Y32" s="22">
        <f t="shared" si="17"/>
        <v>0</v>
      </c>
      <c r="Z32" s="22">
        <f t="shared" si="17"/>
        <v>0</v>
      </c>
      <c r="AA32" s="22">
        <f t="shared" si="17"/>
        <v>0</v>
      </c>
      <c r="AB32" s="22">
        <f t="shared" si="17"/>
        <v>0</v>
      </c>
      <c r="AC32" s="22">
        <f t="shared" si="17"/>
        <v>0</v>
      </c>
      <c r="AD32" s="24">
        <f t="shared" si="17"/>
        <v>0</v>
      </c>
      <c r="AE32" s="101">
        <f t="shared" si="17"/>
        <v>0</v>
      </c>
      <c r="AF32" s="25">
        <f t="shared" si="17"/>
        <v>0</v>
      </c>
      <c r="AG32" s="22">
        <f t="shared" si="17"/>
        <v>0</v>
      </c>
      <c r="AH32" s="22">
        <f t="shared" si="17"/>
        <v>0</v>
      </c>
      <c r="AI32" s="22">
        <f t="shared" si="17"/>
        <v>0</v>
      </c>
      <c r="AJ32" s="22">
        <f t="shared" si="17"/>
        <v>0</v>
      </c>
      <c r="AK32" s="22">
        <f t="shared" si="17"/>
        <v>0</v>
      </c>
      <c r="AL32" s="22">
        <f t="shared" si="17"/>
        <v>0</v>
      </c>
      <c r="AM32" s="22">
        <f t="shared" si="17"/>
        <v>0</v>
      </c>
      <c r="AN32" s="24">
        <f t="shared" si="17"/>
        <v>0</v>
      </c>
      <c r="AO32" s="101">
        <f t="shared" si="17"/>
        <v>0</v>
      </c>
      <c r="AP32" s="25">
        <f t="shared" si="17"/>
        <v>0</v>
      </c>
      <c r="AQ32" s="22">
        <f t="shared" si="17"/>
        <v>0</v>
      </c>
      <c r="AR32" s="22">
        <f t="shared" si="17"/>
        <v>0</v>
      </c>
      <c r="AS32" s="22">
        <f t="shared" si="17"/>
        <v>0</v>
      </c>
      <c r="AT32" s="24">
        <f t="shared" si="17"/>
        <v>0</v>
      </c>
      <c r="AU32" s="101">
        <f t="shared" si="17"/>
        <v>0</v>
      </c>
      <c r="AV32" s="25">
        <f t="shared" si="17"/>
        <v>0</v>
      </c>
      <c r="AW32" s="22">
        <f t="shared" si="17"/>
        <v>0</v>
      </c>
      <c r="AX32" s="22">
        <f t="shared" si="17"/>
        <v>0</v>
      </c>
      <c r="AY32" s="24">
        <f t="shared" si="17"/>
        <v>0</v>
      </c>
      <c r="AZ32" s="102">
        <f t="shared" si="17"/>
        <v>0</v>
      </c>
    </row>
    <row r="33" spans="2:52" x14ac:dyDescent="0.4">
      <c r="B33" s="41"/>
      <c r="C33" s="185" t="s">
        <v>66</v>
      </c>
      <c r="D33" s="86">
        <f>E33+N33+O33+U33+AE33+AO33+AZ33+AU33</f>
        <v>13</v>
      </c>
      <c r="E33" s="87">
        <f>SUM(F33:M33)</f>
        <v>1</v>
      </c>
      <c r="F33" s="88">
        <v>1</v>
      </c>
      <c r="G33" s="89">
        <v>0</v>
      </c>
      <c r="H33" s="90">
        <v>0</v>
      </c>
      <c r="I33" s="89">
        <v>0</v>
      </c>
      <c r="J33" s="90">
        <v>0</v>
      </c>
      <c r="K33" s="90">
        <v>0</v>
      </c>
      <c r="L33" s="122">
        <v>0</v>
      </c>
      <c r="M33" s="91">
        <v>0</v>
      </c>
      <c r="N33" s="92">
        <v>5</v>
      </c>
      <c r="O33" s="93">
        <f>SUM(P33:T33)</f>
        <v>2</v>
      </c>
      <c r="P33" s="88">
        <v>2</v>
      </c>
      <c r="Q33" s="90">
        <v>0</v>
      </c>
      <c r="R33" s="90">
        <v>0</v>
      </c>
      <c r="S33" s="90">
        <v>0</v>
      </c>
      <c r="T33" s="91">
        <v>0</v>
      </c>
      <c r="U33" s="93">
        <f>SUM(V33:AD33)</f>
        <v>0</v>
      </c>
      <c r="V33" s="88">
        <v>0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1">
        <v>0</v>
      </c>
      <c r="AE33" s="94">
        <f>SUM(AF33:AN33)</f>
        <v>0</v>
      </c>
      <c r="AF33" s="88">
        <v>0</v>
      </c>
      <c r="AG33" s="90">
        <v>0</v>
      </c>
      <c r="AH33" s="90">
        <v>0</v>
      </c>
      <c r="AI33" s="90">
        <v>0</v>
      </c>
      <c r="AJ33" s="90">
        <v>0</v>
      </c>
      <c r="AK33" s="90">
        <v>0</v>
      </c>
      <c r="AL33" s="90">
        <v>0</v>
      </c>
      <c r="AM33" s="90">
        <v>0</v>
      </c>
      <c r="AN33" s="91">
        <v>0</v>
      </c>
      <c r="AO33" s="94">
        <f>SUM(AP33:AT33)</f>
        <v>5</v>
      </c>
      <c r="AP33" s="88">
        <v>1</v>
      </c>
      <c r="AQ33" s="90">
        <v>0</v>
      </c>
      <c r="AR33" s="90">
        <v>0</v>
      </c>
      <c r="AS33" s="90">
        <v>4</v>
      </c>
      <c r="AT33" s="91">
        <v>0</v>
      </c>
      <c r="AU33" s="94">
        <f>SUM(AV33:AY33)</f>
        <v>0</v>
      </c>
      <c r="AV33" s="88">
        <v>0</v>
      </c>
      <c r="AW33" s="90">
        <v>0</v>
      </c>
      <c r="AX33" s="90">
        <v>0</v>
      </c>
      <c r="AY33" s="91">
        <v>0</v>
      </c>
      <c r="AZ33" s="95">
        <v>0</v>
      </c>
    </row>
    <row r="34" spans="2:52" s="11" customFormat="1" x14ac:dyDescent="0.4">
      <c r="B34" s="41"/>
      <c r="C34" s="185"/>
      <c r="D34" s="48">
        <f>D33/D33</f>
        <v>1</v>
      </c>
      <c r="E34" s="58">
        <f>E33/D33</f>
        <v>7.6923076923076927E-2</v>
      </c>
      <c r="F34" s="20">
        <f>F33/D33</f>
        <v>7.6923076923076927E-2</v>
      </c>
      <c r="G34" s="59">
        <f>G33/D33</f>
        <v>0</v>
      </c>
      <c r="H34" s="17">
        <f>H33/D33</f>
        <v>0</v>
      </c>
      <c r="I34" s="59">
        <f>I33/D33</f>
        <v>0</v>
      </c>
      <c r="J34" s="17">
        <f>J33/D33</f>
        <v>0</v>
      </c>
      <c r="K34" s="17">
        <f>K33/D33</f>
        <v>0</v>
      </c>
      <c r="L34" s="18">
        <f>L33/D33</f>
        <v>0</v>
      </c>
      <c r="M34" s="19">
        <f>M33/D33</f>
        <v>0</v>
      </c>
      <c r="N34" s="21">
        <f>N33/D33</f>
        <v>0.38461538461538464</v>
      </c>
      <c r="O34" s="60">
        <f>O33/D33</f>
        <v>0.15384615384615385</v>
      </c>
      <c r="P34" s="20">
        <f>P33/D33</f>
        <v>0.15384615384615385</v>
      </c>
      <c r="Q34" s="17">
        <f>Q33/D33</f>
        <v>0</v>
      </c>
      <c r="R34" s="17">
        <f>R33/D33</f>
        <v>0</v>
      </c>
      <c r="S34" s="17">
        <f>S33/D33</f>
        <v>0</v>
      </c>
      <c r="T34" s="19">
        <f>T33/D33</f>
        <v>0</v>
      </c>
      <c r="U34" s="60">
        <f>U33/D33</f>
        <v>0</v>
      </c>
      <c r="V34" s="20">
        <f>V33/D33</f>
        <v>0</v>
      </c>
      <c r="W34" s="17">
        <f>W33/D33</f>
        <v>0</v>
      </c>
      <c r="X34" s="17">
        <f>X33/D33</f>
        <v>0</v>
      </c>
      <c r="Y34" s="17">
        <f>Y33/D33</f>
        <v>0</v>
      </c>
      <c r="Z34" s="17">
        <f>Z33/D33</f>
        <v>0</v>
      </c>
      <c r="AA34" s="17">
        <f>AA33/D33</f>
        <v>0</v>
      </c>
      <c r="AB34" s="17">
        <f>AB33/D33</f>
        <v>0</v>
      </c>
      <c r="AC34" s="17">
        <f>AC33/D33</f>
        <v>0</v>
      </c>
      <c r="AD34" s="19">
        <f>AD33/D33</f>
        <v>0</v>
      </c>
      <c r="AE34" s="61">
        <f>AE33/D33</f>
        <v>0</v>
      </c>
      <c r="AF34" s="20">
        <f>AF33/D33</f>
        <v>0</v>
      </c>
      <c r="AG34" s="17">
        <f>AG33/D33</f>
        <v>0</v>
      </c>
      <c r="AH34" s="17">
        <f>AH33/D33</f>
        <v>0</v>
      </c>
      <c r="AI34" s="17">
        <f>AI33/D33</f>
        <v>0</v>
      </c>
      <c r="AJ34" s="17">
        <f>AJ33/D33</f>
        <v>0</v>
      </c>
      <c r="AK34" s="17">
        <f>AK33/D33</f>
        <v>0</v>
      </c>
      <c r="AL34" s="17">
        <f>AL33/D33</f>
        <v>0</v>
      </c>
      <c r="AM34" s="17">
        <f>AM33/D33</f>
        <v>0</v>
      </c>
      <c r="AN34" s="19">
        <f>AN33/D33</f>
        <v>0</v>
      </c>
      <c r="AO34" s="61">
        <f>AO33/D33</f>
        <v>0.38461538461538464</v>
      </c>
      <c r="AP34" s="20">
        <f>AP33/D33</f>
        <v>7.6923076923076927E-2</v>
      </c>
      <c r="AQ34" s="17">
        <f>AQ33/D33</f>
        <v>0</v>
      </c>
      <c r="AR34" s="17">
        <f>AR33/D33</f>
        <v>0</v>
      </c>
      <c r="AS34" s="17">
        <f>AS33/D33</f>
        <v>0.30769230769230771</v>
      </c>
      <c r="AT34" s="19">
        <f>AT33/D33</f>
        <v>0</v>
      </c>
      <c r="AU34" s="61">
        <f>AU33/D33</f>
        <v>0</v>
      </c>
      <c r="AV34" s="20">
        <f>AV33/D33</f>
        <v>0</v>
      </c>
      <c r="AW34" s="17">
        <f>AW33/D33</f>
        <v>0</v>
      </c>
      <c r="AX34" s="17">
        <f>AX33/D33</f>
        <v>0</v>
      </c>
      <c r="AY34" s="19">
        <f>AY33/D33</f>
        <v>0</v>
      </c>
      <c r="AZ34" s="62">
        <f>AZ33/D33</f>
        <v>0</v>
      </c>
    </row>
    <row r="35" spans="2:52" s="11" customFormat="1" x14ac:dyDescent="0.4">
      <c r="B35" s="41"/>
      <c r="C35" s="185"/>
      <c r="D35" s="96">
        <f t="shared" ref="D35:AZ35" si="18">D33/D9</f>
        <v>3.1011450381679389E-3</v>
      </c>
      <c r="E35" s="97">
        <f t="shared" si="18"/>
        <v>4.3668122270742356E-3</v>
      </c>
      <c r="F35" s="25">
        <f t="shared" si="18"/>
        <v>6.4516129032258064E-3</v>
      </c>
      <c r="G35" s="98">
        <f t="shared" si="18"/>
        <v>0</v>
      </c>
      <c r="H35" s="22">
        <f t="shared" si="18"/>
        <v>0</v>
      </c>
      <c r="I35" s="98">
        <f t="shared" si="18"/>
        <v>0</v>
      </c>
      <c r="J35" s="22">
        <f t="shared" si="18"/>
        <v>0</v>
      </c>
      <c r="K35" s="22">
        <f t="shared" si="18"/>
        <v>0</v>
      </c>
      <c r="L35" s="23">
        <f t="shared" si="18"/>
        <v>0</v>
      </c>
      <c r="M35" s="24">
        <f t="shared" si="18"/>
        <v>0</v>
      </c>
      <c r="N35" s="99">
        <f t="shared" si="18"/>
        <v>6.0240963855421686E-2</v>
      </c>
      <c r="O35" s="100">
        <f t="shared" si="18"/>
        <v>2.5940337224383916E-3</v>
      </c>
      <c r="P35" s="25">
        <f t="shared" si="18"/>
        <v>2.7397260273972601E-2</v>
      </c>
      <c r="Q35" s="22">
        <f t="shared" si="18"/>
        <v>0</v>
      </c>
      <c r="R35" s="22">
        <f t="shared" si="18"/>
        <v>0</v>
      </c>
      <c r="S35" s="22">
        <f t="shared" si="18"/>
        <v>0</v>
      </c>
      <c r="T35" s="24">
        <f t="shared" si="18"/>
        <v>0</v>
      </c>
      <c r="U35" s="100">
        <f t="shared" si="18"/>
        <v>0</v>
      </c>
      <c r="V35" s="25">
        <f t="shared" si="18"/>
        <v>0</v>
      </c>
      <c r="W35" s="22">
        <f t="shared" si="18"/>
        <v>0</v>
      </c>
      <c r="X35" s="22">
        <f t="shared" si="18"/>
        <v>0</v>
      </c>
      <c r="Y35" s="22">
        <f t="shared" si="18"/>
        <v>0</v>
      </c>
      <c r="Z35" s="22">
        <f t="shared" si="18"/>
        <v>0</v>
      </c>
      <c r="AA35" s="22">
        <f t="shared" si="18"/>
        <v>0</v>
      </c>
      <c r="AB35" s="22">
        <f t="shared" si="18"/>
        <v>0</v>
      </c>
      <c r="AC35" s="22">
        <f t="shared" si="18"/>
        <v>0</v>
      </c>
      <c r="AD35" s="24">
        <f t="shared" si="18"/>
        <v>0</v>
      </c>
      <c r="AE35" s="101">
        <f t="shared" si="18"/>
        <v>0</v>
      </c>
      <c r="AF35" s="25">
        <f t="shared" si="18"/>
        <v>0</v>
      </c>
      <c r="AG35" s="22">
        <f t="shared" si="18"/>
        <v>0</v>
      </c>
      <c r="AH35" s="22">
        <f t="shared" si="18"/>
        <v>0</v>
      </c>
      <c r="AI35" s="22">
        <f t="shared" si="18"/>
        <v>0</v>
      </c>
      <c r="AJ35" s="22">
        <f t="shared" si="18"/>
        <v>0</v>
      </c>
      <c r="AK35" s="22">
        <f t="shared" si="18"/>
        <v>0</v>
      </c>
      <c r="AL35" s="22">
        <f t="shared" si="18"/>
        <v>0</v>
      </c>
      <c r="AM35" s="22">
        <f t="shared" si="18"/>
        <v>0</v>
      </c>
      <c r="AN35" s="24">
        <f t="shared" si="18"/>
        <v>0</v>
      </c>
      <c r="AO35" s="101">
        <f t="shared" si="18"/>
        <v>1.2722646310432569E-2</v>
      </c>
      <c r="AP35" s="25">
        <f t="shared" si="18"/>
        <v>8.5470085470085479E-3</v>
      </c>
      <c r="AQ35" s="22">
        <f t="shared" si="18"/>
        <v>0</v>
      </c>
      <c r="AR35" s="22">
        <f t="shared" si="18"/>
        <v>0</v>
      </c>
      <c r="AS35" s="22">
        <f t="shared" si="18"/>
        <v>4.4444444444444446E-2</v>
      </c>
      <c r="AT35" s="24">
        <f t="shared" si="18"/>
        <v>0</v>
      </c>
      <c r="AU35" s="101">
        <f t="shared" si="18"/>
        <v>0</v>
      </c>
      <c r="AV35" s="25">
        <f t="shared" si="18"/>
        <v>0</v>
      </c>
      <c r="AW35" s="22">
        <f t="shared" si="18"/>
        <v>0</v>
      </c>
      <c r="AX35" s="22">
        <f t="shared" si="18"/>
        <v>0</v>
      </c>
      <c r="AY35" s="24">
        <f t="shared" si="18"/>
        <v>0</v>
      </c>
      <c r="AZ35" s="102">
        <f t="shared" si="18"/>
        <v>0</v>
      </c>
    </row>
    <row r="36" spans="2:52" x14ac:dyDescent="0.4">
      <c r="B36" s="41"/>
      <c r="C36" s="185" t="s">
        <v>67</v>
      </c>
      <c r="D36" s="150">
        <f>E36+N36+O36+U36+AE36+AO36+AZ36+AU36</f>
        <v>28</v>
      </c>
      <c r="E36" s="151">
        <f>SUM(F36:M36)</f>
        <v>1</v>
      </c>
      <c r="F36" s="125">
        <v>1</v>
      </c>
      <c r="G36" s="123">
        <v>0</v>
      </c>
      <c r="H36" s="42">
        <v>0</v>
      </c>
      <c r="I36" s="123">
        <v>0</v>
      </c>
      <c r="J36" s="42">
        <v>0</v>
      </c>
      <c r="K36" s="42">
        <v>0</v>
      </c>
      <c r="L36" s="43">
        <v>0</v>
      </c>
      <c r="M36" s="124">
        <v>0</v>
      </c>
      <c r="N36" s="159">
        <v>22</v>
      </c>
      <c r="O36" s="152">
        <f>SUM(P36:T36)</f>
        <v>0</v>
      </c>
      <c r="P36" s="125">
        <v>0</v>
      </c>
      <c r="Q36" s="42">
        <v>0</v>
      </c>
      <c r="R36" s="42">
        <v>0</v>
      </c>
      <c r="S36" s="42">
        <v>0</v>
      </c>
      <c r="T36" s="124">
        <v>0</v>
      </c>
      <c r="U36" s="152">
        <f>SUM(V36:AD36)</f>
        <v>0</v>
      </c>
      <c r="V36" s="125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124">
        <v>0</v>
      </c>
      <c r="AE36" s="153">
        <f>SUM(AF36:AN36)</f>
        <v>0</v>
      </c>
      <c r="AF36" s="125">
        <v>0</v>
      </c>
      <c r="AG36" s="42">
        <v>0</v>
      </c>
      <c r="AH36" s="42">
        <v>0</v>
      </c>
      <c r="AI36" s="42">
        <v>0</v>
      </c>
      <c r="AJ36" s="42">
        <v>0</v>
      </c>
      <c r="AK36" s="42">
        <v>0</v>
      </c>
      <c r="AL36" s="42">
        <v>0</v>
      </c>
      <c r="AM36" s="42">
        <v>0</v>
      </c>
      <c r="AN36" s="124">
        <v>0</v>
      </c>
      <c r="AO36" s="153">
        <f>SUM(AP36:AT36)</f>
        <v>5</v>
      </c>
      <c r="AP36" s="125">
        <v>1</v>
      </c>
      <c r="AQ36" s="42">
        <v>0</v>
      </c>
      <c r="AR36" s="42">
        <v>0</v>
      </c>
      <c r="AS36" s="42">
        <v>4</v>
      </c>
      <c r="AT36" s="124">
        <v>0</v>
      </c>
      <c r="AU36" s="153">
        <f>SUM(AV36:AY36)</f>
        <v>0</v>
      </c>
      <c r="AV36" s="125">
        <v>0</v>
      </c>
      <c r="AW36" s="42">
        <v>0</v>
      </c>
      <c r="AX36" s="42">
        <v>0</v>
      </c>
      <c r="AY36" s="124">
        <v>0</v>
      </c>
      <c r="AZ36" s="160">
        <v>0</v>
      </c>
    </row>
    <row r="37" spans="2:52" s="11" customFormat="1" ht="15" customHeight="1" x14ac:dyDescent="0.4">
      <c r="B37" s="41"/>
      <c r="C37" s="185"/>
      <c r="D37" s="48">
        <f>D36/D36</f>
        <v>1</v>
      </c>
      <c r="E37" s="58">
        <f>E36/D36</f>
        <v>3.5714285714285712E-2</v>
      </c>
      <c r="F37" s="20">
        <f>F36/D36</f>
        <v>3.5714285714285712E-2</v>
      </c>
      <c r="G37" s="59">
        <f>G36/D36</f>
        <v>0</v>
      </c>
      <c r="H37" s="17">
        <f>H36/D36</f>
        <v>0</v>
      </c>
      <c r="I37" s="59">
        <f>I36/D36</f>
        <v>0</v>
      </c>
      <c r="J37" s="17">
        <f>J36/D36</f>
        <v>0</v>
      </c>
      <c r="K37" s="17">
        <f>K36/D36</f>
        <v>0</v>
      </c>
      <c r="L37" s="18">
        <f>L36/D36</f>
        <v>0</v>
      </c>
      <c r="M37" s="19">
        <f>M36/D36</f>
        <v>0</v>
      </c>
      <c r="N37" s="21">
        <f>N36/D36</f>
        <v>0.7857142857142857</v>
      </c>
      <c r="O37" s="60">
        <f>O36/D36</f>
        <v>0</v>
      </c>
      <c r="P37" s="20">
        <f>P36/D36</f>
        <v>0</v>
      </c>
      <c r="Q37" s="17">
        <f>Q36/D36</f>
        <v>0</v>
      </c>
      <c r="R37" s="17">
        <f>R36/D36</f>
        <v>0</v>
      </c>
      <c r="S37" s="17">
        <f>S36/D36</f>
        <v>0</v>
      </c>
      <c r="T37" s="19">
        <f>T36/D36</f>
        <v>0</v>
      </c>
      <c r="U37" s="60">
        <f>U36/D36</f>
        <v>0</v>
      </c>
      <c r="V37" s="20">
        <f>V36/D36</f>
        <v>0</v>
      </c>
      <c r="W37" s="17">
        <f>W36/D36</f>
        <v>0</v>
      </c>
      <c r="X37" s="17">
        <f>X36/D36</f>
        <v>0</v>
      </c>
      <c r="Y37" s="17">
        <f>Y36/D36</f>
        <v>0</v>
      </c>
      <c r="Z37" s="17">
        <f>Z36/D36</f>
        <v>0</v>
      </c>
      <c r="AA37" s="17">
        <f>AA36/D36</f>
        <v>0</v>
      </c>
      <c r="AB37" s="17">
        <f>AB36/D36</f>
        <v>0</v>
      </c>
      <c r="AC37" s="17">
        <f>AC36/D36</f>
        <v>0</v>
      </c>
      <c r="AD37" s="19">
        <f>AD36/D36</f>
        <v>0</v>
      </c>
      <c r="AE37" s="61">
        <f>AE36/D36</f>
        <v>0</v>
      </c>
      <c r="AF37" s="20">
        <f>AF36/D36</f>
        <v>0</v>
      </c>
      <c r="AG37" s="17">
        <f>AG36/D36</f>
        <v>0</v>
      </c>
      <c r="AH37" s="17">
        <f>AH36/D36</f>
        <v>0</v>
      </c>
      <c r="AI37" s="17">
        <f>AI36/D36</f>
        <v>0</v>
      </c>
      <c r="AJ37" s="17">
        <f>AJ36/D36</f>
        <v>0</v>
      </c>
      <c r="AK37" s="17">
        <f>AK36/D36</f>
        <v>0</v>
      </c>
      <c r="AL37" s="17">
        <f>AL36/D36</f>
        <v>0</v>
      </c>
      <c r="AM37" s="17">
        <f>AM36/D36</f>
        <v>0</v>
      </c>
      <c r="AN37" s="19">
        <f>AN36/D36</f>
        <v>0</v>
      </c>
      <c r="AO37" s="61">
        <f>AO36/D36</f>
        <v>0.17857142857142858</v>
      </c>
      <c r="AP37" s="20">
        <f>AP36/D36</f>
        <v>3.5714285714285712E-2</v>
      </c>
      <c r="AQ37" s="17">
        <f>AQ36/D36</f>
        <v>0</v>
      </c>
      <c r="AR37" s="17">
        <f>AR36/D36</f>
        <v>0</v>
      </c>
      <c r="AS37" s="17">
        <f>AS36/D36</f>
        <v>0.14285714285714285</v>
      </c>
      <c r="AT37" s="19">
        <f>AT36/D36</f>
        <v>0</v>
      </c>
      <c r="AU37" s="61">
        <f>AU36/D36</f>
        <v>0</v>
      </c>
      <c r="AV37" s="20">
        <f>AV36/D36</f>
        <v>0</v>
      </c>
      <c r="AW37" s="17">
        <f>AW36/D36</f>
        <v>0</v>
      </c>
      <c r="AX37" s="17">
        <f>AX36/D36</f>
        <v>0</v>
      </c>
      <c r="AY37" s="19">
        <f>AY36/D36</f>
        <v>0</v>
      </c>
      <c r="AZ37" s="62">
        <f>AZ36/D36</f>
        <v>0</v>
      </c>
    </row>
    <row r="38" spans="2:52" s="11" customFormat="1" ht="15" customHeight="1" x14ac:dyDescent="0.4">
      <c r="B38" s="109"/>
      <c r="C38" s="185"/>
      <c r="D38" s="96">
        <f>D36/D9</f>
        <v>6.6793893129770991E-3</v>
      </c>
      <c r="E38" s="97">
        <f t="shared" ref="E38:AZ38" si="19">E36/E9</f>
        <v>4.3668122270742356E-3</v>
      </c>
      <c r="F38" s="25">
        <f t="shared" si="19"/>
        <v>6.4516129032258064E-3</v>
      </c>
      <c r="G38" s="98">
        <f t="shared" si="19"/>
        <v>0</v>
      </c>
      <c r="H38" s="22">
        <f t="shared" si="19"/>
        <v>0</v>
      </c>
      <c r="I38" s="98">
        <f t="shared" si="19"/>
        <v>0</v>
      </c>
      <c r="J38" s="22">
        <f t="shared" si="19"/>
        <v>0</v>
      </c>
      <c r="K38" s="22">
        <f t="shared" si="19"/>
        <v>0</v>
      </c>
      <c r="L38" s="23">
        <f t="shared" si="19"/>
        <v>0</v>
      </c>
      <c r="M38" s="24">
        <f t="shared" si="19"/>
        <v>0</v>
      </c>
      <c r="N38" s="99">
        <f t="shared" si="19"/>
        <v>0.26506024096385544</v>
      </c>
      <c r="O38" s="100">
        <f t="shared" si="19"/>
        <v>0</v>
      </c>
      <c r="P38" s="25">
        <f t="shared" si="19"/>
        <v>0</v>
      </c>
      <c r="Q38" s="22">
        <f t="shared" si="19"/>
        <v>0</v>
      </c>
      <c r="R38" s="22">
        <f t="shared" si="19"/>
        <v>0</v>
      </c>
      <c r="S38" s="22">
        <f t="shared" si="19"/>
        <v>0</v>
      </c>
      <c r="T38" s="24">
        <f t="shared" si="19"/>
        <v>0</v>
      </c>
      <c r="U38" s="100">
        <f t="shared" si="19"/>
        <v>0</v>
      </c>
      <c r="V38" s="25">
        <f t="shared" si="19"/>
        <v>0</v>
      </c>
      <c r="W38" s="22">
        <f t="shared" si="19"/>
        <v>0</v>
      </c>
      <c r="X38" s="22">
        <f t="shared" si="19"/>
        <v>0</v>
      </c>
      <c r="Y38" s="22">
        <f t="shared" si="19"/>
        <v>0</v>
      </c>
      <c r="Z38" s="22">
        <f t="shared" si="19"/>
        <v>0</v>
      </c>
      <c r="AA38" s="22">
        <f t="shared" si="19"/>
        <v>0</v>
      </c>
      <c r="AB38" s="22">
        <f t="shared" si="19"/>
        <v>0</v>
      </c>
      <c r="AC38" s="22">
        <f t="shared" si="19"/>
        <v>0</v>
      </c>
      <c r="AD38" s="24">
        <f t="shared" si="19"/>
        <v>0</v>
      </c>
      <c r="AE38" s="101">
        <f t="shared" si="19"/>
        <v>0</v>
      </c>
      <c r="AF38" s="25">
        <f t="shared" si="19"/>
        <v>0</v>
      </c>
      <c r="AG38" s="22">
        <f t="shared" si="19"/>
        <v>0</v>
      </c>
      <c r="AH38" s="22">
        <f t="shared" si="19"/>
        <v>0</v>
      </c>
      <c r="AI38" s="22">
        <f t="shared" si="19"/>
        <v>0</v>
      </c>
      <c r="AJ38" s="22">
        <f t="shared" si="19"/>
        <v>0</v>
      </c>
      <c r="AK38" s="22">
        <f t="shared" si="19"/>
        <v>0</v>
      </c>
      <c r="AL38" s="22">
        <f t="shared" si="19"/>
        <v>0</v>
      </c>
      <c r="AM38" s="22">
        <f t="shared" si="19"/>
        <v>0</v>
      </c>
      <c r="AN38" s="24">
        <f t="shared" si="19"/>
        <v>0</v>
      </c>
      <c r="AO38" s="101">
        <f t="shared" si="19"/>
        <v>1.2722646310432569E-2</v>
      </c>
      <c r="AP38" s="25">
        <f t="shared" si="19"/>
        <v>8.5470085470085479E-3</v>
      </c>
      <c r="AQ38" s="22">
        <f t="shared" si="19"/>
        <v>0</v>
      </c>
      <c r="AR38" s="22">
        <f t="shared" si="19"/>
        <v>0</v>
      </c>
      <c r="AS38" s="22">
        <f t="shared" si="19"/>
        <v>4.4444444444444446E-2</v>
      </c>
      <c r="AT38" s="24">
        <f t="shared" si="19"/>
        <v>0</v>
      </c>
      <c r="AU38" s="101">
        <f t="shared" si="19"/>
        <v>0</v>
      </c>
      <c r="AV38" s="25">
        <f t="shared" si="19"/>
        <v>0</v>
      </c>
      <c r="AW38" s="22">
        <f t="shared" si="19"/>
        <v>0</v>
      </c>
      <c r="AX38" s="22">
        <f t="shared" si="19"/>
        <v>0</v>
      </c>
      <c r="AY38" s="24">
        <f t="shared" si="19"/>
        <v>0</v>
      </c>
      <c r="AZ38" s="102">
        <f t="shared" si="19"/>
        <v>0</v>
      </c>
    </row>
    <row r="39" spans="2:52" x14ac:dyDescent="0.4">
      <c r="B39" s="41"/>
      <c r="C39" s="193" t="s">
        <v>68</v>
      </c>
      <c r="D39" s="86">
        <f>E39+N39+O39+U39+AE39+AO39+AZ39+AU39</f>
        <v>1</v>
      </c>
      <c r="E39" s="87">
        <f>SUM(F39:M39)</f>
        <v>1</v>
      </c>
      <c r="F39" s="88">
        <v>0</v>
      </c>
      <c r="G39" s="89">
        <v>0</v>
      </c>
      <c r="H39" s="90">
        <v>0</v>
      </c>
      <c r="I39" s="89">
        <v>0</v>
      </c>
      <c r="J39" s="90">
        <v>0</v>
      </c>
      <c r="K39" s="90">
        <v>1</v>
      </c>
      <c r="L39" s="122">
        <v>0</v>
      </c>
      <c r="M39" s="91">
        <v>0</v>
      </c>
      <c r="N39" s="92">
        <v>0</v>
      </c>
      <c r="O39" s="93">
        <f>SUM(P39:T39)</f>
        <v>0</v>
      </c>
      <c r="P39" s="88">
        <v>0</v>
      </c>
      <c r="Q39" s="90">
        <v>0</v>
      </c>
      <c r="R39" s="90">
        <v>0</v>
      </c>
      <c r="S39" s="90">
        <v>0</v>
      </c>
      <c r="T39" s="91">
        <v>0</v>
      </c>
      <c r="U39" s="93">
        <f>SUM(V39:AD39)</f>
        <v>0</v>
      </c>
      <c r="V39" s="88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1">
        <v>0</v>
      </c>
      <c r="AE39" s="94">
        <f>SUM(AF39:AN39)</f>
        <v>0</v>
      </c>
      <c r="AF39" s="88">
        <v>0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1">
        <v>0</v>
      </c>
      <c r="AO39" s="94">
        <f>SUM(AP39:AT39)</f>
        <v>0</v>
      </c>
      <c r="AP39" s="88">
        <v>0</v>
      </c>
      <c r="AQ39" s="90">
        <v>0</v>
      </c>
      <c r="AR39" s="90">
        <v>0</v>
      </c>
      <c r="AS39" s="90">
        <v>0</v>
      </c>
      <c r="AT39" s="91">
        <v>0</v>
      </c>
      <c r="AU39" s="94">
        <f>SUM(AV39:AY39)</f>
        <v>0</v>
      </c>
      <c r="AV39" s="88">
        <v>0</v>
      </c>
      <c r="AW39" s="90">
        <v>0</v>
      </c>
      <c r="AX39" s="90">
        <v>0</v>
      </c>
      <c r="AY39" s="91">
        <v>0</v>
      </c>
      <c r="AZ39" s="95">
        <v>0</v>
      </c>
    </row>
    <row r="40" spans="2:52" s="11" customFormat="1" ht="15" customHeight="1" x14ac:dyDescent="0.4">
      <c r="B40" s="41"/>
      <c r="C40" s="185"/>
      <c r="D40" s="48">
        <f>D39/D39</f>
        <v>1</v>
      </c>
      <c r="E40" s="58">
        <f>E39/D39</f>
        <v>1</v>
      </c>
      <c r="F40" s="20">
        <f>F39/D39</f>
        <v>0</v>
      </c>
      <c r="G40" s="59">
        <f>G39/D39</f>
        <v>0</v>
      </c>
      <c r="H40" s="17">
        <f>H39/D39</f>
        <v>0</v>
      </c>
      <c r="I40" s="59">
        <f>I39/D39</f>
        <v>0</v>
      </c>
      <c r="J40" s="17">
        <f>J39/D39</f>
        <v>0</v>
      </c>
      <c r="K40" s="17">
        <f>K39/D39</f>
        <v>1</v>
      </c>
      <c r="L40" s="18">
        <f>L39/D39</f>
        <v>0</v>
      </c>
      <c r="M40" s="19">
        <f>M39/D39</f>
        <v>0</v>
      </c>
      <c r="N40" s="21">
        <f>N39/D39</f>
        <v>0</v>
      </c>
      <c r="O40" s="60">
        <f>O39/D39</f>
        <v>0</v>
      </c>
      <c r="P40" s="20">
        <f>P39/D39</f>
        <v>0</v>
      </c>
      <c r="Q40" s="17">
        <f>Q39/D39</f>
        <v>0</v>
      </c>
      <c r="R40" s="17">
        <f>R39/D39</f>
        <v>0</v>
      </c>
      <c r="S40" s="17">
        <f>S39/D39</f>
        <v>0</v>
      </c>
      <c r="T40" s="19">
        <f>T39/D39</f>
        <v>0</v>
      </c>
      <c r="U40" s="60">
        <f>U39/D39</f>
        <v>0</v>
      </c>
      <c r="V40" s="20">
        <f>V39/D39</f>
        <v>0</v>
      </c>
      <c r="W40" s="17">
        <f>W39/D39</f>
        <v>0</v>
      </c>
      <c r="X40" s="17">
        <f>X39/D39</f>
        <v>0</v>
      </c>
      <c r="Y40" s="17">
        <f>Y39/D39</f>
        <v>0</v>
      </c>
      <c r="Z40" s="17">
        <f>Z39/D39</f>
        <v>0</v>
      </c>
      <c r="AA40" s="17">
        <f>AA39/D39</f>
        <v>0</v>
      </c>
      <c r="AB40" s="17">
        <f>AB39/D39</f>
        <v>0</v>
      </c>
      <c r="AC40" s="17">
        <f>AC39/D39</f>
        <v>0</v>
      </c>
      <c r="AD40" s="19">
        <f>AD39/D39</f>
        <v>0</v>
      </c>
      <c r="AE40" s="61">
        <f>AE39/D39</f>
        <v>0</v>
      </c>
      <c r="AF40" s="20">
        <f>AF39/D39</f>
        <v>0</v>
      </c>
      <c r="AG40" s="17">
        <f>AG39/D39</f>
        <v>0</v>
      </c>
      <c r="AH40" s="17">
        <f>AH39/D39</f>
        <v>0</v>
      </c>
      <c r="AI40" s="17">
        <f>AI39/D39</f>
        <v>0</v>
      </c>
      <c r="AJ40" s="17">
        <f>AJ39/D39</f>
        <v>0</v>
      </c>
      <c r="AK40" s="17">
        <f>AK39/D39</f>
        <v>0</v>
      </c>
      <c r="AL40" s="17">
        <f>AL39/D39</f>
        <v>0</v>
      </c>
      <c r="AM40" s="17">
        <f>AM39/D39</f>
        <v>0</v>
      </c>
      <c r="AN40" s="19">
        <f>AN39/D39</f>
        <v>0</v>
      </c>
      <c r="AO40" s="61">
        <f>AO39/D39</f>
        <v>0</v>
      </c>
      <c r="AP40" s="20">
        <f>AP39/D39</f>
        <v>0</v>
      </c>
      <c r="AQ40" s="17">
        <f>AQ39/D39</f>
        <v>0</v>
      </c>
      <c r="AR40" s="17">
        <f>AR39/D39</f>
        <v>0</v>
      </c>
      <c r="AS40" s="17">
        <f>AS39/D39</f>
        <v>0</v>
      </c>
      <c r="AT40" s="19">
        <f>AT39/D39</f>
        <v>0</v>
      </c>
      <c r="AU40" s="61">
        <f>AU39/D39</f>
        <v>0</v>
      </c>
      <c r="AV40" s="20">
        <f>AV39/D39</f>
        <v>0</v>
      </c>
      <c r="AW40" s="17">
        <f>AW39/D39</f>
        <v>0</v>
      </c>
      <c r="AX40" s="17">
        <f>AX39/D39</f>
        <v>0</v>
      </c>
      <c r="AY40" s="19">
        <f>AY39/D39</f>
        <v>0</v>
      </c>
      <c r="AZ40" s="62">
        <f>AZ39/D39</f>
        <v>0</v>
      </c>
    </row>
    <row r="41" spans="2:52" s="11" customFormat="1" ht="15" customHeight="1" thickBot="1" x14ac:dyDescent="0.45">
      <c r="B41" s="103"/>
      <c r="C41" s="194"/>
      <c r="D41" s="52">
        <f t="shared" ref="D41:AZ41" si="20">D39/D9</f>
        <v>2.3854961832061068E-4</v>
      </c>
      <c r="E41" s="63">
        <f t="shared" si="20"/>
        <v>4.3668122270742356E-3</v>
      </c>
      <c r="F41" s="30">
        <f t="shared" si="20"/>
        <v>0</v>
      </c>
      <c r="G41" s="64">
        <f t="shared" si="20"/>
        <v>0</v>
      </c>
      <c r="H41" s="27">
        <f t="shared" si="20"/>
        <v>0</v>
      </c>
      <c r="I41" s="64">
        <f t="shared" si="20"/>
        <v>0</v>
      </c>
      <c r="J41" s="27">
        <f t="shared" si="20"/>
        <v>0</v>
      </c>
      <c r="K41" s="27">
        <f t="shared" si="20"/>
        <v>0.2</v>
      </c>
      <c r="L41" s="28">
        <f t="shared" si="20"/>
        <v>0</v>
      </c>
      <c r="M41" s="29">
        <f t="shared" si="20"/>
        <v>0</v>
      </c>
      <c r="N41" s="65">
        <f t="shared" si="20"/>
        <v>0</v>
      </c>
      <c r="O41" s="36">
        <f t="shared" si="20"/>
        <v>0</v>
      </c>
      <c r="P41" s="30">
        <f t="shared" si="20"/>
        <v>0</v>
      </c>
      <c r="Q41" s="27">
        <f t="shared" si="20"/>
        <v>0</v>
      </c>
      <c r="R41" s="27">
        <f t="shared" si="20"/>
        <v>0</v>
      </c>
      <c r="S41" s="27">
        <f t="shared" si="20"/>
        <v>0</v>
      </c>
      <c r="T41" s="29">
        <f t="shared" si="20"/>
        <v>0</v>
      </c>
      <c r="U41" s="36">
        <f t="shared" si="20"/>
        <v>0</v>
      </c>
      <c r="V41" s="30">
        <f t="shared" si="20"/>
        <v>0</v>
      </c>
      <c r="W41" s="27">
        <f t="shared" si="20"/>
        <v>0</v>
      </c>
      <c r="X41" s="27">
        <f t="shared" si="20"/>
        <v>0</v>
      </c>
      <c r="Y41" s="27">
        <f t="shared" si="20"/>
        <v>0</v>
      </c>
      <c r="Z41" s="27">
        <f t="shared" si="20"/>
        <v>0</v>
      </c>
      <c r="AA41" s="27">
        <f t="shared" si="20"/>
        <v>0</v>
      </c>
      <c r="AB41" s="27">
        <f t="shared" si="20"/>
        <v>0</v>
      </c>
      <c r="AC41" s="27">
        <f t="shared" si="20"/>
        <v>0</v>
      </c>
      <c r="AD41" s="29">
        <f t="shared" si="20"/>
        <v>0</v>
      </c>
      <c r="AE41" s="37">
        <f t="shared" si="20"/>
        <v>0</v>
      </c>
      <c r="AF41" s="30">
        <f t="shared" si="20"/>
        <v>0</v>
      </c>
      <c r="AG41" s="27">
        <f t="shared" si="20"/>
        <v>0</v>
      </c>
      <c r="AH41" s="27">
        <f t="shared" si="20"/>
        <v>0</v>
      </c>
      <c r="AI41" s="27">
        <f t="shared" si="20"/>
        <v>0</v>
      </c>
      <c r="AJ41" s="27">
        <f t="shared" si="20"/>
        <v>0</v>
      </c>
      <c r="AK41" s="27">
        <f t="shared" si="20"/>
        <v>0</v>
      </c>
      <c r="AL41" s="27">
        <f t="shared" si="20"/>
        <v>0</v>
      </c>
      <c r="AM41" s="27">
        <f t="shared" si="20"/>
        <v>0</v>
      </c>
      <c r="AN41" s="29">
        <f t="shared" si="20"/>
        <v>0</v>
      </c>
      <c r="AO41" s="37">
        <f t="shared" si="20"/>
        <v>0</v>
      </c>
      <c r="AP41" s="30">
        <f t="shared" si="20"/>
        <v>0</v>
      </c>
      <c r="AQ41" s="27">
        <f t="shared" si="20"/>
        <v>0</v>
      </c>
      <c r="AR41" s="27">
        <f t="shared" si="20"/>
        <v>0</v>
      </c>
      <c r="AS41" s="27">
        <f t="shared" si="20"/>
        <v>0</v>
      </c>
      <c r="AT41" s="29">
        <f t="shared" si="20"/>
        <v>0</v>
      </c>
      <c r="AU41" s="37">
        <f t="shared" si="20"/>
        <v>0</v>
      </c>
      <c r="AV41" s="30">
        <f t="shared" si="20"/>
        <v>0</v>
      </c>
      <c r="AW41" s="27">
        <f t="shared" si="20"/>
        <v>0</v>
      </c>
      <c r="AX41" s="27">
        <f t="shared" si="20"/>
        <v>0</v>
      </c>
      <c r="AY41" s="29">
        <f t="shared" si="20"/>
        <v>0</v>
      </c>
      <c r="AZ41" s="66">
        <f t="shared" si="20"/>
        <v>0</v>
      </c>
    </row>
    <row r="42" spans="2:52" s="11" customFormat="1" ht="15" customHeight="1" x14ac:dyDescent="0.4">
      <c r="B42" s="186" t="s">
        <v>27</v>
      </c>
      <c r="C42" s="187"/>
      <c r="D42" s="104">
        <f>E42+N42+O42+U42+AE42+AO42+AZ42+AU42</f>
        <v>28</v>
      </c>
      <c r="E42" s="105">
        <f>SUM(F42:M42)</f>
        <v>0</v>
      </c>
      <c r="F42" s="15">
        <v>0</v>
      </c>
      <c r="G42" s="106">
        <v>0</v>
      </c>
      <c r="H42" s="12">
        <v>0</v>
      </c>
      <c r="I42" s="106">
        <v>0</v>
      </c>
      <c r="J42" s="12">
        <v>0</v>
      </c>
      <c r="K42" s="12">
        <v>0</v>
      </c>
      <c r="L42" s="13">
        <v>0</v>
      </c>
      <c r="M42" s="14">
        <v>0</v>
      </c>
      <c r="N42" s="16">
        <v>0</v>
      </c>
      <c r="O42" s="107">
        <f>SUM(P42:T42)</f>
        <v>0</v>
      </c>
      <c r="P42" s="15">
        <v>0</v>
      </c>
      <c r="Q42" s="12">
        <v>0</v>
      </c>
      <c r="R42" s="12">
        <v>0</v>
      </c>
      <c r="S42" s="12">
        <v>0</v>
      </c>
      <c r="T42" s="14">
        <v>0</v>
      </c>
      <c r="U42" s="107">
        <f>SUM(V42:AD42)</f>
        <v>23</v>
      </c>
      <c r="V42" s="15">
        <v>1</v>
      </c>
      <c r="W42" s="12">
        <v>0</v>
      </c>
      <c r="X42" s="12">
        <v>0</v>
      </c>
      <c r="Y42" s="12">
        <v>0</v>
      </c>
      <c r="Z42" s="12">
        <v>0</v>
      </c>
      <c r="AA42" s="12">
        <v>1</v>
      </c>
      <c r="AB42" s="12">
        <v>21</v>
      </c>
      <c r="AC42" s="12">
        <v>0</v>
      </c>
      <c r="AD42" s="14">
        <v>0</v>
      </c>
      <c r="AE42" s="148">
        <f>SUM(AF42:AN42)</f>
        <v>5</v>
      </c>
      <c r="AF42" s="15">
        <v>0</v>
      </c>
      <c r="AG42" s="12">
        <v>0</v>
      </c>
      <c r="AH42" s="12">
        <v>0</v>
      </c>
      <c r="AI42" s="12">
        <v>0</v>
      </c>
      <c r="AJ42" s="12">
        <v>1</v>
      </c>
      <c r="AK42" s="12">
        <v>2</v>
      </c>
      <c r="AL42" s="12">
        <v>1</v>
      </c>
      <c r="AM42" s="12">
        <v>1</v>
      </c>
      <c r="AN42" s="14">
        <v>0</v>
      </c>
      <c r="AO42" s="148">
        <f>SUM(AP42:AT42)</f>
        <v>0</v>
      </c>
      <c r="AP42" s="15">
        <v>0</v>
      </c>
      <c r="AQ42" s="12">
        <v>0</v>
      </c>
      <c r="AR42" s="12">
        <v>0</v>
      </c>
      <c r="AS42" s="12">
        <v>0</v>
      </c>
      <c r="AT42" s="14">
        <v>0</v>
      </c>
      <c r="AU42" s="148">
        <f>SUM(AV42:AY42)</f>
        <v>0</v>
      </c>
      <c r="AV42" s="15">
        <v>0</v>
      </c>
      <c r="AW42" s="12">
        <v>0</v>
      </c>
      <c r="AX42" s="12">
        <v>0</v>
      </c>
      <c r="AY42" s="14">
        <v>0</v>
      </c>
      <c r="AZ42" s="108">
        <v>0</v>
      </c>
    </row>
    <row r="43" spans="2:52" s="11" customFormat="1" ht="15" customHeight="1" x14ac:dyDescent="0.4">
      <c r="B43" s="188"/>
      <c r="C43" s="189"/>
      <c r="D43" s="48">
        <f>D42/D42</f>
        <v>1</v>
      </c>
      <c r="E43" s="58">
        <f>E42/D42</f>
        <v>0</v>
      </c>
      <c r="F43" s="20">
        <f>F42/D42</f>
        <v>0</v>
      </c>
      <c r="G43" s="59">
        <f>G42/D42</f>
        <v>0</v>
      </c>
      <c r="H43" s="17">
        <f>H42/D42</f>
        <v>0</v>
      </c>
      <c r="I43" s="59">
        <f>I42/D42</f>
        <v>0</v>
      </c>
      <c r="J43" s="17">
        <f>J42/D42</f>
        <v>0</v>
      </c>
      <c r="K43" s="17">
        <f>K42/D42</f>
        <v>0</v>
      </c>
      <c r="L43" s="18">
        <f>L42/D42</f>
        <v>0</v>
      </c>
      <c r="M43" s="19">
        <f>M42/D42</f>
        <v>0</v>
      </c>
      <c r="N43" s="21">
        <f>N42/D42</f>
        <v>0</v>
      </c>
      <c r="O43" s="60">
        <f>O42/D42</f>
        <v>0</v>
      </c>
      <c r="P43" s="20">
        <f>P42/D42</f>
        <v>0</v>
      </c>
      <c r="Q43" s="17">
        <f>Q42/D42</f>
        <v>0</v>
      </c>
      <c r="R43" s="17">
        <f>R42/D42</f>
        <v>0</v>
      </c>
      <c r="S43" s="17">
        <f>S42/D42</f>
        <v>0</v>
      </c>
      <c r="T43" s="19">
        <f>T42/D42</f>
        <v>0</v>
      </c>
      <c r="U43" s="60">
        <f>U42/D42</f>
        <v>0.8214285714285714</v>
      </c>
      <c r="V43" s="20">
        <f>V42/D42</f>
        <v>3.5714285714285712E-2</v>
      </c>
      <c r="W43" s="17">
        <f>W42/D42</f>
        <v>0</v>
      </c>
      <c r="X43" s="17">
        <f>X42/D42</f>
        <v>0</v>
      </c>
      <c r="Y43" s="17">
        <f>Y42/D42</f>
        <v>0</v>
      </c>
      <c r="Z43" s="17">
        <f>Z42/D42</f>
        <v>0</v>
      </c>
      <c r="AA43" s="17">
        <f>AA42/D42</f>
        <v>3.5714285714285712E-2</v>
      </c>
      <c r="AB43" s="17">
        <f>AB42/D42</f>
        <v>0.75</v>
      </c>
      <c r="AC43" s="17">
        <f>AC42/D42</f>
        <v>0</v>
      </c>
      <c r="AD43" s="19">
        <f>AD42/D42</f>
        <v>0</v>
      </c>
      <c r="AE43" s="61">
        <f>AE42/D42</f>
        <v>0.17857142857142858</v>
      </c>
      <c r="AF43" s="20">
        <f>AF42/D42</f>
        <v>0</v>
      </c>
      <c r="AG43" s="17">
        <f>AG42/D42</f>
        <v>0</v>
      </c>
      <c r="AH43" s="17">
        <f>AH42/D42</f>
        <v>0</v>
      </c>
      <c r="AI43" s="17">
        <f>AI42/D42</f>
        <v>0</v>
      </c>
      <c r="AJ43" s="17">
        <f>AJ42/D42</f>
        <v>3.5714285714285712E-2</v>
      </c>
      <c r="AK43" s="17">
        <f>AK42/D42</f>
        <v>7.1428571428571425E-2</v>
      </c>
      <c r="AL43" s="17">
        <f>AL42/D42</f>
        <v>3.5714285714285712E-2</v>
      </c>
      <c r="AM43" s="17">
        <f>AM42/D42</f>
        <v>3.5714285714285712E-2</v>
      </c>
      <c r="AN43" s="19">
        <f>AN42/D42</f>
        <v>0</v>
      </c>
      <c r="AO43" s="61">
        <f>AO42/D42</f>
        <v>0</v>
      </c>
      <c r="AP43" s="20">
        <f>AP42/D42</f>
        <v>0</v>
      </c>
      <c r="AQ43" s="17">
        <f>AQ42/D42</f>
        <v>0</v>
      </c>
      <c r="AR43" s="17">
        <f>AR42/D42</f>
        <v>0</v>
      </c>
      <c r="AS43" s="17">
        <f>AS42/D42</f>
        <v>0</v>
      </c>
      <c r="AT43" s="19">
        <f>AT42/D42</f>
        <v>0</v>
      </c>
      <c r="AU43" s="61">
        <f>AU42/D42</f>
        <v>0</v>
      </c>
      <c r="AV43" s="20">
        <f>AV42/D42</f>
        <v>0</v>
      </c>
      <c r="AW43" s="17">
        <f>AW42/D42</f>
        <v>0</v>
      </c>
      <c r="AX43" s="17">
        <f>AX42/D42</f>
        <v>0</v>
      </c>
      <c r="AY43" s="19">
        <f>AY42/D42</f>
        <v>0</v>
      </c>
      <c r="AZ43" s="62">
        <f>AZ42/D42</f>
        <v>0</v>
      </c>
    </row>
    <row r="44" spans="2:52" s="11" customFormat="1" ht="15" customHeight="1" thickBot="1" x14ac:dyDescent="0.45">
      <c r="B44" s="188"/>
      <c r="C44" s="189"/>
      <c r="D44" s="76">
        <f t="shared" ref="D44:AZ44" si="21">D42/D9</f>
        <v>6.6793893129770991E-3</v>
      </c>
      <c r="E44" s="77">
        <f t="shared" si="21"/>
        <v>0</v>
      </c>
      <c r="F44" s="78">
        <f t="shared" si="21"/>
        <v>0</v>
      </c>
      <c r="G44" s="79">
        <f t="shared" si="21"/>
        <v>0</v>
      </c>
      <c r="H44" s="80">
        <f t="shared" si="21"/>
        <v>0</v>
      </c>
      <c r="I44" s="79">
        <f t="shared" si="21"/>
        <v>0</v>
      </c>
      <c r="J44" s="80">
        <f t="shared" si="21"/>
        <v>0</v>
      </c>
      <c r="K44" s="80">
        <f t="shared" si="21"/>
        <v>0</v>
      </c>
      <c r="L44" s="126">
        <f t="shared" si="21"/>
        <v>0</v>
      </c>
      <c r="M44" s="81">
        <f t="shared" si="21"/>
        <v>0</v>
      </c>
      <c r="N44" s="82">
        <f t="shared" si="21"/>
        <v>0</v>
      </c>
      <c r="O44" s="83">
        <f t="shared" si="21"/>
        <v>0</v>
      </c>
      <c r="P44" s="78">
        <f t="shared" si="21"/>
        <v>0</v>
      </c>
      <c r="Q44" s="80">
        <f t="shared" si="21"/>
        <v>0</v>
      </c>
      <c r="R44" s="80">
        <f t="shared" si="21"/>
        <v>0</v>
      </c>
      <c r="S44" s="80">
        <f t="shared" si="21"/>
        <v>0</v>
      </c>
      <c r="T44" s="81">
        <f t="shared" si="21"/>
        <v>0</v>
      </c>
      <c r="U44" s="83">
        <f t="shared" si="21"/>
        <v>2.3493360572012258E-2</v>
      </c>
      <c r="V44" s="78">
        <f t="shared" si="21"/>
        <v>6.7114093959731542E-3</v>
      </c>
      <c r="W44" s="80">
        <f t="shared" si="21"/>
        <v>0</v>
      </c>
      <c r="X44" s="80">
        <f t="shared" si="21"/>
        <v>0</v>
      </c>
      <c r="Y44" s="80">
        <f t="shared" si="21"/>
        <v>0</v>
      </c>
      <c r="Z44" s="80">
        <f t="shared" si="21"/>
        <v>0</v>
      </c>
      <c r="AA44" s="80">
        <f t="shared" si="21"/>
        <v>1.0869565217391304E-2</v>
      </c>
      <c r="AB44" s="80">
        <f t="shared" si="21"/>
        <v>6.6878980891719744E-2</v>
      </c>
      <c r="AC44" s="80">
        <f t="shared" si="21"/>
        <v>0</v>
      </c>
      <c r="AD44" s="81">
        <f t="shared" si="21"/>
        <v>0</v>
      </c>
      <c r="AE44" s="84">
        <f t="shared" si="21"/>
        <v>2.9620853080568718E-3</v>
      </c>
      <c r="AF44" s="78">
        <f t="shared" si="21"/>
        <v>0</v>
      </c>
      <c r="AG44" s="80">
        <f t="shared" si="21"/>
        <v>0</v>
      </c>
      <c r="AH44" s="80">
        <f t="shared" si="21"/>
        <v>0</v>
      </c>
      <c r="AI44" s="80">
        <f t="shared" si="21"/>
        <v>0</v>
      </c>
      <c r="AJ44" s="80">
        <f t="shared" si="21"/>
        <v>2.2371364653243847E-3</v>
      </c>
      <c r="AK44" s="80">
        <f t="shared" si="21"/>
        <v>3.8095238095238095E-3</v>
      </c>
      <c r="AL44" s="80">
        <f t="shared" si="21"/>
        <v>4.9261083743842365E-3</v>
      </c>
      <c r="AM44" s="80">
        <f t="shared" si="21"/>
        <v>2.7027027027027029E-2</v>
      </c>
      <c r="AN44" s="81">
        <f t="shared" si="21"/>
        <v>0</v>
      </c>
      <c r="AO44" s="84">
        <f t="shared" si="21"/>
        <v>0</v>
      </c>
      <c r="AP44" s="78">
        <f t="shared" si="21"/>
        <v>0</v>
      </c>
      <c r="AQ44" s="80">
        <f t="shared" si="21"/>
        <v>0</v>
      </c>
      <c r="AR44" s="80">
        <f t="shared" si="21"/>
        <v>0</v>
      </c>
      <c r="AS44" s="80">
        <f t="shared" si="21"/>
        <v>0</v>
      </c>
      <c r="AT44" s="81">
        <f t="shared" si="21"/>
        <v>0</v>
      </c>
      <c r="AU44" s="84">
        <f t="shared" si="21"/>
        <v>0</v>
      </c>
      <c r="AV44" s="78">
        <f t="shared" si="21"/>
        <v>0</v>
      </c>
      <c r="AW44" s="80">
        <f t="shared" si="21"/>
        <v>0</v>
      </c>
      <c r="AX44" s="80">
        <f t="shared" si="21"/>
        <v>0</v>
      </c>
      <c r="AY44" s="81">
        <f t="shared" si="21"/>
        <v>0</v>
      </c>
      <c r="AZ44" s="85">
        <f t="shared" si="21"/>
        <v>0</v>
      </c>
    </row>
    <row r="45" spans="2:52" s="11" customFormat="1" ht="15" customHeight="1" x14ac:dyDescent="0.4">
      <c r="B45" s="186" t="s">
        <v>69</v>
      </c>
      <c r="C45" s="187"/>
      <c r="D45" s="104">
        <f>E45+N45+O45+U45+AE45+AO45+AZ45+AU45</f>
        <v>226</v>
      </c>
      <c r="E45" s="105">
        <f>SUM(F45:M45)</f>
        <v>43</v>
      </c>
      <c r="F45" s="15">
        <v>22</v>
      </c>
      <c r="G45" s="106">
        <v>8</v>
      </c>
      <c r="H45" s="12">
        <v>8</v>
      </c>
      <c r="I45" s="106">
        <v>0</v>
      </c>
      <c r="J45" s="12">
        <v>1</v>
      </c>
      <c r="K45" s="12">
        <v>3</v>
      </c>
      <c r="L45" s="13">
        <v>1</v>
      </c>
      <c r="M45" s="14">
        <v>0</v>
      </c>
      <c r="N45" s="16">
        <v>1</v>
      </c>
      <c r="O45" s="107">
        <f>SUM(P45:T45)</f>
        <v>1</v>
      </c>
      <c r="P45" s="15">
        <v>0</v>
      </c>
      <c r="Q45" s="12">
        <v>0</v>
      </c>
      <c r="R45" s="12">
        <v>0</v>
      </c>
      <c r="S45" s="12">
        <v>1</v>
      </c>
      <c r="T45" s="14">
        <v>0</v>
      </c>
      <c r="U45" s="107">
        <f>SUM(V45:AD45)</f>
        <v>78</v>
      </c>
      <c r="V45" s="15">
        <v>2</v>
      </c>
      <c r="W45" s="12">
        <v>3</v>
      </c>
      <c r="X45" s="12">
        <v>1</v>
      </c>
      <c r="Y45" s="12">
        <v>5</v>
      </c>
      <c r="Z45" s="12">
        <v>1</v>
      </c>
      <c r="AA45" s="12">
        <v>8</v>
      </c>
      <c r="AB45" s="12">
        <v>57</v>
      </c>
      <c r="AC45" s="12">
        <v>1</v>
      </c>
      <c r="AD45" s="14">
        <v>0</v>
      </c>
      <c r="AE45" s="148">
        <f>SUM(AF45:AN45)</f>
        <v>88</v>
      </c>
      <c r="AF45" s="15">
        <v>0</v>
      </c>
      <c r="AG45" s="12">
        <v>10</v>
      </c>
      <c r="AH45" s="12">
        <v>13</v>
      </c>
      <c r="AI45" s="12">
        <v>22</v>
      </c>
      <c r="AJ45" s="12">
        <v>10</v>
      </c>
      <c r="AK45" s="12">
        <v>29</v>
      </c>
      <c r="AL45" s="12">
        <v>4</v>
      </c>
      <c r="AM45" s="12">
        <v>0</v>
      </c>
      <c r="AN45" s="14">
        <v>0</v>
      </c>
      <c r="AO45" s="148">
        <f>SUM(AP45:AT45)</f>
        <v>14</v>
      </c>
      <c r="AP45" s="15">
        <v>4</v>
      </c>
      <c r="AQ45" s="12">
        <v>2</v>
      </c>
      <c r="AR45" s="12">
        <v>4</v>
      </c>
      <c r="AS45" s="12">
        <v>4</v>
      </c>
      <c r="AT45" s="14">
        <v>0</v>
      </c>
      <c r="AU45" s="148">
        <f>SUM(AV45:AY45)</f>
        <v>0</v>
      </c>
      <c r="AV45" s="15">
        <v>0</v>
      </c>
      <c r="AW45" s="12">
        <v>0</v>
      </c>
      <c r="AX45" s="12">
        <v>0</v>
      </c>
      <c r="AY45" s="14">
        <v>0</v>
      </c>
      <c r="AZ45" s="108">
        <v>1</v>
      </c>
    </row>
    <row r="46" spans="2:52" s="11" customFormat="1" ht="15" customHeight="1" x14ac:dyDescent="0.4">
      <c r="B46" s="188"/>
      <c r="C46" s="189"/>
      <c r="D46" s="48">
        <f>D45/D45</f>
        <v>1</v>
      </c>
      <c r="E46" s="58">
        <f>E45/D45</f>
        <v>0.19026548672566371</v>
      </c>
      <c r="F46" s="20">
        <f>F45/D45</f>
        <v>9.7345132743362831E-2</v>
      </c>
      <c r="G46" s="59">
        <f>G45/D45</f>
        <v>3.5398230088495575E-2</v>
      </c>
      <c r="H46" s="17">
        <f>H45/D45</f>
        <v>3.5398230088495575E-2</v>
      </c>
      <c r="I46" s="59">
        <f>I45/D45</f>
        <v>0</v>
      </c>
      <c r="J46" s="17">
        <f>J45/D45</f>
        <v>4.4247787610619468E-3</v>
      </c>
      <c r="K46" s="17">
        <f>K45/D45</f>
        <v>1.3274336283185841E-2</v>
      </c>
      <c r="L46" s="18">
        <f>L45/D45</f>
        <v>4.4247787610619468E-3</v>
      </c>
      <c r="M46" s="19">
        <f>M45/D45</f>
        <v>0</v>
      </c>
      <c r="N46" s="21">
        <f>N45/D45</f>
        <v>4.4247787610619468E-3</v>
      </c>
      <c r="O46" s="60">
        <f>O45/D45</f>
        <v>4.4247787610619468E-3</v>
      </c>
      <c r="P46" s="20">
        <f>P45/D45</f>
        <v>0</v>
      </c>
      <c r="Q46" s="17">
        <f>Q45/D45</f>
        <v>0</v>
      </c>
      <c r="R46" s="17">
        <f>R45/D45</f>
        <v>0</v>
      </c>
      <c r="S46" s="17">
        <f>S45/D45</f>
        <v>4.4247787610619468E-3</v>
      </c>
      <c r="T46" s="19">
        <f>T45/D45</f>
        <v>0</v>
      </c>
      <c r="U46" s="60">
        <f>U45/D45</f>
        <v>0.34513274336283184</v>
      </c>
      <c r="V46" s="20">
        <f>V45/D45</f>
        <v>8.8495575221238937E-3</v>
      </c>
      <c r="W46" s="17">
        <f>W45/D45</f>
        <v>1.3274336283185841E-2</v>
      </c>
      <c r="X46" s="17">
        <f>X45/D45</f>
        <v>4.4247787610619468E-3</v>
      </c>
      <c r="Y46" s="17">
        <f>Y45/D45</f>
        <v>2.2123893805309734E-2</v>
      </c>
      <c r="Z46" s="17">
        <f>Z45/D45</f>
        <v>4.4247787610619468E-3</v>
      </c>
      <c r="AA46" s="17">
        <f>AA45/D45</f>
        <v>3.5398230088495575E-2</v>
      </c>
      <c r="AB46" s="17">
        <f>AB45/D45</f>
        <v>0.25221238938053098</v>
      </c>
      <c r="AC46" s="17">
        <f>AC45/D45</f>
        <v>4.4247787610619468E-3</v>
      </c>
      <c r="AD46" s="19">
        <f>AD45/D45</f>
        <v>0</v>
      </c>
      <c r="AE46" s="61">
        <f>AE45/D45</f>
        <v>0.38938053097345132</v>
      </c>
      <c r="AF46" s="20">
        <f>AF45/D45</f>
        <v>0</v>
      </c>
      <c r="AG46" s="17">
        <f>AG45/D45</f>
        <v>4.4247787610619468E-2</v>
      </c>
      <c r="AH46" s="17">
        <f>AH45/D45</f>
        <v>5.7522123893805309E-2</v>
      </c>
      <c r="AI46" s="17">
        <f>AI45/D45</f>
        <v>9.7345132743362831E-2</v>
      </c>
      <c r="AJ46" s="17">
        <f>AJ45/D45</f>
        <v>4.4247787610619468E-2</v>
      </c>
      <c r="AK46" s="17">
        <f>AK45/D45</f>
        <v>0.12831858407079647</v>
      </c>
      <c r="AL46" s="17">
        <f>AL45/D45</f>
        <v>1.7699115044247787E-2</v>
      </c>
      <c r="AM46" s="17">
        <f>AM45/D45</f>
        <v>0</v>
      </c>
      <c r="AN46" s="19">
        <f>AN45/D45</f>
        <v>0</v>
      </c>
      <c r="AO46" s="61">
        <f>AO45/D45</f>
        <v>6.1946902654867256E-2</v>
      </c>
      <c r="AP46" s="20">
        <f>AP45/D45</f>
        <v>1.7699115044247787E-2</v>
      </c>
      <c r="AQ46" s="17">
        <f>AQ45/D45</f>
        <v>8.8495575221238937E-3</v>
      </c>
      <c r="AR46" s="17">
        <f>AR45/D45</f>
        <v>1.7699115044247787E-2</v>
      </c>
      <c r="AS46" s="17">
        <f>AS45/D45</f>
        <v>1.7699115044247787E-2</v>
      </c>
      <c r="AT46" s="19">
        <f>AT45/D45</f>
        <v>0</v>
      </c>
      <c r="AU46" s="61">
        <f>AU45/D45</f>
        <v>0</v>
      </c>
      <c r="AV46" s="20">
        <f>AV45/D45</f>
        <v>0</v>
      </c>
      <c r="AW46" s="17">
        <f>AW45/D45</f>
        <v>0</v>
      </c>
      <c r="AX46" s="17">
        <f>AX45/D45</f>
        <v>0</v>
      </c>
      <c r="AY46" s="19">
        <f>AY45/D45</f>
        <v>0</v>
      </c>
      <c r="AZ46" s="62">
        <f>AZ45/D45</f>
        <v>4.4247787610619468E-3</v>
      </c>
    </row>
    <row r="47" spans="2:52" s="11" customFormat="1" ht="15" customHeight="1" thickBot="1" x14ac:dyDescent="0.45">
      <c r="B47" s="190"/>
      <c r="C47" s="191"/>
      <c r="D47" s="52">
        <f t="shared" ref="D47:AZ47" si="22">D45/D9</f>
        <v>5.3912213740458015E-2</v>
      </c>
      <c r="E47" s="63">
        <f t="shared" si="22"/>
        <v>0.18777292576419213</v>
      </c>
      <c r="F47" s="30">
        <f t="shared" si="22"/>
        <v>0.14193548387096774</v>
      </c>
      <c r="G47" s="64">
        <f t="shared" si="22"/>
        <v>0.24242424242424243</v>
      </c>
      <c r="H47" s="27">
        <f t="shared" si="22"/>
        <v>0.4</v>
      </c>
      <c r="I47" s="64">
        <f t="shared" si="22"/>
        <v>0</v>
      </c>
      <c r="J47" s="27">
        <f t="shared" si="22"/>
        <v>0.2</v>
      </c>
      <c r="K47" s="27">
        <f t="shared" si="22"/>
        <v>0.6</v>
      </c>
      <c r="L47" s="28">
        <f t="shared" si="22"/>
        <v>0.25</v>
      </c>
      <c r="M47" s="29">
        <f t="shared" si="22"/>
        <v>0</v>
      </c>
      <c r="N47" s="65">
        <f t="shared" si="22"/>
        <v>1.2048192771084338E-2</v>
      </c>
      <c r="O47" s="36">
        <f t="shared" si="22"/>
        <v>1.2970168612191958E-3</v>
      </c>
      <c r="P47" s="30">
        <f t="shared" si="22"/>
        <v>0</v>
      </c>
      <c r="Q47" s="27">
        <f t="shared" si="22"/>
        <v>0</v>
      </c>
      <c r="R47" s="27">
        <f t="shared" si="22"/>
        <v>0</v>
      </c>
      <c r="S47" s="27">
        <f t="shared" si="22"/>
        <v>2.5316455696202532E-3</v>
      </c>
      <c r="T47" s="29">
        <f t="shared" si="22"/>
        <v>0</v>
      </c>
      <c r="U47" s="36">
        <f t="shared" si="22"/>
        <v>7.9673135852911137E-2</v>
      </c>
      <c r="V47" s="30">
        <f t="shared" si="22"/>
        <v>1.3422818791946308E-2</v>
      </c>
      <c r="W47" s="27">
        <f t="shared" si="22"/>
        <v>7.3170731707317069E-2</v>
      </c>
      <c r="X47" s="27">
        <f t="shared" si="22"/>
        <v>1.1363636363636364E-2</v>
      </c>
      <c r="Y47" s="27">
        <f t="shared" si="22"/>
        <v>0.11363636363636363</v>
      </c>
      <c r="Z47" s="27">
        <f t="shared" si="22"/>
        <v>4.5454545454545452E-3</v>
      </c>
      <c r="AA47" s="27">
        <f t="shared" si="22"/>
        <v>8.6956521739130432E-2</v>
      </c>
      <c r="AB47" s="27">
        <f t="shared" si="22"/>
        <v>0.18152866242038215</v>
      </c>
      <c r="AC47" s="27">
        <f t="shared" si="22"/>
        <v>3.3333333333333333E-2</v>
      </c>
      <c r="AD47" s="29">
        <f t="shared" si="22"/>
        <v>0</v>
      </c>
      <c r="AE47" s="37">
        <f t="shared" si="22"/>
        <v>5.2132701421800945E-2</v>
      </c>
      <c r="AF47" s="30">
        <f t="shared" si="22"/>
        <v>0</v>
      </c>
      <c r="AG47" s="27">
        <f t="shared" si="22"/>
        <v>9.6153846153846159E-2</v>
      </c>
      <c r="AH47" s="27">
        <f t="shared" si="22"/>
        <v>5.7268722466960353E-2</v>
      </c>
      <c r="AI47" s="27">
        <f t="shared" si="22"/>
        <v>0.17460317460317459</v>
      </c>
      <c r="AJ47" s="27">
        <f t="shared" si="22"/>
        <v>2.2371364653243849E-2</v>
      </c>
      <c r="AK47" s="27">
        <f t="shared" si="22"/>
        <v>5.5238095238095239E-2</v>
      </c>
      <c r="AL47" s="27">
        <f t="shared" si="22"/>
        <v>1.9704433497536946E-2</v>
      </c>
      <c r="AM47" s="27">
        <f t="shared" si="22"/>
        <v>0</v>
      </c>
      <c r="AN47" s="29">
        <f t="shared" si="22"/>
        <v>0</v>
      </c>
      <c r="AO47" s="37">
        <f t="shared" si="22"/>
        <v>3.5623409669211195E-2</v>
      </c>
      <c r="AP47" s="30">
        <f t="shared" si="22"/>
        <v>3.4188034188034191E-2</v>
      </c>
      <c r="AQ47" s="27">
        <f t="shared" si="22"/>
        <v>1.4814814814814815E-2</v>
      </c>
      <c r="AR47" s="27">
        <f t="shared" si="22"/>
        <v>0.08</v>
      </c>
      <c r="AS47" s="27">
        <f t="shared" si="22"/>
        <v>4.4444444444444446E-2</v>
      </c>
      <c r="AT47" s="29">
        <f t="shared" si="22"/>
        <v>0</v>
      </c>
      <c r="AU47" s="37">
        <f t="shared" si="22"/>
        <v>0</v>
      </c>
      <c r="AV47" s="30">
        <f t="shared" si="22"/>
        <v>0</v>
      </c>
      <c r="AW47" s="27">
        <f t="shared" si="22"/>
        <v>0</v>
      </c>
      <c r="AX47" s="27">
        <f t="shared" si="22"/>
        <v>0</v>
      </c>
      <c r="AY47" s="29">
        <f t="shared" si="22"/>
        <v>0</v>
      </c>
      <c r="AZ47" s="66">
        <f t="shared" si="22"/>
        <v>4.1666666666666664E-2</v>
      </c>
    </row>
    <row r="48" spans="2:52" s="157" customFormat="1" x14ac:dyDescent="0.4">
      <c r="B48" s="195" t="s">
        <v>70</v>
      </c>
      <c r="C48" s="187"/>
      <c r="D48" s="127">
        <f>E48+N48+O48+U48+AE48+AO48+AZ48+AU48</f>
        <v>785</v>
      </c>
      <c r="E48" s="136">
        <f>SUM(F48:M48)</f>
        <v>119</v>
      </c>
      <c r="F48" s="137">
        <f t="shared" ref="F48:N48" si="23">F51+F54+F57</f>
        <v>90</v>
      </c>
      <c r="G48" s="138">
        <f t="shared" si="23"/>
        <v>12</v>
      </c>
      <c r="H48" s="138">
        <f t="shared" si="23"/>
        <v>7</v>
      </c>
      <c r="I48" s="138">
        <f t="shared" si="23"/>
        <v>2</v>
      </c>
      <c r="J48" s="138">
        <f t="shared" si="23"/>
        <v>3</v>
      </c>
      <c r="K48" s="138">
        <f t="shared" si="23"/>
        <v>0</v>
      </c>
      <c r="L48" s="139">
        <f t="shared" si="23"/>
        <v>3</v>
      </c>
      <c r="M48" s="140">
        <f t="shared" si="23"/>
        <v>2</v>
      </c>
      <c r="N48" s="138">
        <f t="shared" si="23"/>
        <v>4</v>
      </c>
      <c r="O48" s="139">
        <f>SUM(P48:T48)</f>
        <v>108</v>
      </c>
      <c r="P48" s="138">
        <f>P51+P54+P57</f>
        <v>9</v>
      </c>
      <c r="Q48" s="138">
        <f>Q51+Q54+Q57</f>
        <v>24</v>
      </c>
      <c r="R48" s="138">
        <f>R51+R54+R57</f>
        <v>17</v>
      </c>
      <c r="S48" s="138">
        <f>S51+S54+S57</f>
        <v>43</v>
      </c>
      <c r="T48" s="138">
        <f>T51+T54+T57</f>
        <v>15</v>
      </c>
      <c r="U48" s="139">
        <f>SUM(V48:AD48)</f>
        <v>135</v>
      </c>
      <c r="V48" s="138">
        <f t="shared" ref="V48:AD48" si="24">V51+V54+V57</f>
        <v>30</v>
      </c>
      <c r="W48" s="138">
        <f t="shared" si="24"/>
        <v>8</v>
      </c>
      <c r="X48" s="138">
        <f t="shared" si="24"/>
        <v>18</v>
      </c>
      <c r="Y48" s="138">
        <f t="shared" si="24"/>
        <v>11</v>
      </c>
      <c r="Z48" s="138">
        <f t="shared" si="24"/>
        <v>9</v>
      </c>
      <c r="AA48" s="138">
        <f t="shared" si="24"/>
        <v>23</v>
      </c>
      <c r="AB48" s="138">
        <f t="shared" si="24"/>
        <v>31</v>
      </c>
      <c r="AC48" s="138">
        <f t="shared" si="24"/>
        <v>5</v>
      </c>
      <c r="AD48" s="138">
        <f t="shared" si="24"/>
        <v>0</v>
      </c>
      <c r="AE48" s="147">
        <f>SUM(AF48:AN48)</f>
        <v>263</v>
      </c>
      <c r="AF48" s="138">
        <f t="shared" ref="AF48:AN48" si="25">AF51+AF54+AF57</f>
        <v>2</v>
      </c>
      <c r="AG48" s="138">
        <f t="shared" si="25"/>
        <v>28</v>
      </c>
      <c r="AH48" s="138">
        <f t="shared" si="25"/>
        <v>48</v>
      </c>
      <c r="AI48" s="138">
        <f t="shared" si="25"/>
        <v>42</v>
      </c>
      <c r="AJ48" s="138">
        <f t="shared" si="25"/>
        <v>33</v>
      </c>
      <c r="AK48" s="138">
        <f t="shared" si="25"/>
        <v>85</v>
      </c>
      <c r="AL48" s="138">
        <f t="shared" si="25"/>
        <v>12</v>
      </c>
      <c r="AM48" s="138">
        <f t="shared" si="25"/>
        <v>13</v>
      </c>
      <c r="AN48" s="138">
        <f t="shared" si="25"/>
        <v>0</v>
      </c>
      <c r="AO48" s="147">
        <f>SUM(AP48:AT48)</f>
        <v>153</v>
      </c>
      <c r="AP48" s="138">
        <f>AP51+AP54+AP57</f>
        <v>60</v>
      </c>
      <c r="AQ48" s="138">
        <f>AQ51+AQ54+AQ57</f>
        <v>40</v>
      </c>
      <c r="AR48" s="138">
        <f>AR51+AR54+AR57</f>
        <v>19</v>
      </c>
      <c r="AS48" s="138">
        <f>AS51+AS54+AS57</f>
        <v>33</v>
      </c>
      <c r="AT48" s="138">
        <f>AT51+AT54+AT57</f>
        <v>1</v>
      </c>
      <c r="AU48" s="147">
        <f>SUM(AV48:AY48)</f>
        <v>0</v>
      </c>
      <c r="AV48" s="138">
        <f>AV51+AV54+AV57</f>
        <v>0</v>
      </c>
      <c r="AW48" s="138">
        <f>AW51+AW54+AW57</f>
        <v>0</v>
      </c>
      <c r="AX48" s="138">
        <f>AX51+AX54+AX57</f>
        <v>0</v>
      </c>
      <c r="AY48" s="138">
        <f>AY51+AY54+AY57</f>
        <v>0</v>
      </c>
      <c r="AZ48" s="141">
        <f>AZ51+AZ54+AZ57</f>
        <v>3</v>
      </c>
    </row>
    <row r="49" spans="2:52" s="11" customFormat="1" x14ac:dyDescent="0.4">
      <c r="B49" s="188" t="s">
        <v>71</v>
      </c>
      <c r="C49" s="189"/>
      <c r="D49" s="48">
        <f>D48/D48</f>
        <v>1</v>
      </c>
      <c r="E49" s="58">
        <f>E48/D48</f>
        <v>0.15159235668789808</v>
      </c>
      <c r="F49" s="20">
        <f>F48/D48</f>
        <v>0.11464968152866242</v>
      </c>
      <c r="G49" s="59">
        <f>G48/D48</f>
        <v>1.5286624203821656E-2</v>
      </c>
      <c r="H49" s="17">
        <f>H48/D48</f>
        <v>8.9171974522292991E-3</v>
      </c>
      <c r="I49" s="59">
        <f>I48/D48</f>
        <v>2.5477707006369425E-3</v>
      </c>
      <c r="J49" s="17">
        <f>J48/D48</f>
        <v>3.821656050955414E-3</v>
      </c>
      <c r="K49" s="17">
        <f>K48/D48</f>
        <v>0</v>
      </c>
      <c r="L49" s="18">
        <f>L48/D48</f>
        <v>3.821656050955414E-3</v>
      </c>
      <c r="M49" s="19">
        <f>M48/D48</f>
        <v>2.5477707006369425E-3</v>
      </c>
      <c r="N49" s="21">
        <f>N48/D48</f>
        <v>5.0955414012738851E-3</v>
      </c>
      <c r="O49" s="60">
        <f>O48/D48</f>
        <v>0.1375796178343949</v>
      </c>
      <c r="P49" s="20">
        <f>P48/D48</f>
        <v>1.1464968152866241E-2</v>
      </c>
      <c r="Q49" s="17">
        <f>Q48/D48</f>
        <v>3.0573248407643312E-2</v>
      </c>
      <c r="R49" s="17">
        <f>R48/D48</f>
        <v>2.1656050955414011E-2</v>
      </c>
      <c r="S49" s="17">
        <f>S48/D48</f>
        <v>5.4777070063694269E-2</v>
      </c>
      <c r="T49" s="19">
        <f>T48/D48</f>
        <v>1.9108280254777069E-2</v>
      </c>
      <c r="U49" s="60">
        <f>U48/D48</f>
        <v>0.17197452229299362</v>
      </c>
      <c r="V49" s="20">
        <f>V48/D48</f>
        <v>3.8216560509554139E-2</v>
      </c>
      <c r="W49" s="17">
        <f>W48/D48</f>
        <v>1.019108280254777E-2</v>
      </c>
      <c r="X49" s="17">
        <f>X48/D48</f>
        <v>2.2929936305732482E-2</v>
      </c>
      <c r="Y49" s="17">
        <f>Y48/D48</f>
        <v>1.4012738853503185E-2</v>
      </c>
      <c r="Z49" s="17">
        <f>Z48/D48</f>
        <v>1.1464968152866241E-2</v>
      </c>
      <c r="AA49" s="17">
        <f>AA48/D48</f>
        <v>2.9299363057324841E-2</v>
      </c>
      <c r="AB49" s="17">
        <f>AB48/D48</f>
        <v>3.949044585987261E-2</v>
      </c>
      <c r="AC49" s="17">
        <f>AC48/D48</f>
        <v>6.369426751592357E-3</v>
      </c>
      <c r="AD49" s="19">
        <f>AD48/D48</f>
        <v>0</v>
      </c>
      <c r="AE49" s="61">
        <f>AE48/D48</f>
        <v>0.33503184713375794</v>
      </c>
      <c r="AF49" s="20">
        <f>AF48/D48</f>
        <v>2.5477707006369425E-3</v>
      </c>
      <c r="AG49" s="17">
        <f>AG48/D48</f>
        <v>3.5668789808917196E-2</v>
      </c>
      <c r="AH49" s="17">
        <f>AH48/D48</f>
        <v>6.1146496815286625E-2</v>
      </c>
      <c r="AI49" s="17">
        <f>AI48/D48</f>
        <v>5.3503184713375798E-2</v>
      </c>
      <c r="AJ49" s="17">
        <f>AJ48/D48</f>
        <v>4.2038216560509552E-2</v>
      </c>
      <c r="AK49" s="17">
        <f>AK48/D48</f>
        <v>0.10828025477707007</v>
      </c>
      <c r="AL49" s="17">
        <f>AL48/D48</f>
        <v>1.5286624203821656E-2</v>
      </c>
      <c r="AM49" s="17">
        <f>AM48/D48</f>
        <v>1.6560509554140127E-2</v>
      </c>
      <c r="AN49" s="19">
        <f>AN48/D48</f>
        <v>0</v>
      </c>
      <c r="AO49" s="61">
        <f>AO48/D48</f>
        <v>0.19490445859872613</v>
      </c>
      <c r="AP49" s="20">
        <f>AP48/D48</f>
        <v>7.6433121019108277E-2</v>
      </c>
      <c r="AQ49" s="17">
        <f>AQ48/D48</f>
        <v>5.0955414012738856E-2</v>
      </c>
      <c r="AR49" s="17">
        <f>AR48/D48</f>
        <v>2.4203821656050957E-2</v>
      </c>
      <c r="AS49" s="17">
        <f>AS48/D48</f>
        <v>4.2038216560509552E-2</v>
      </c>
      <c r="AT49" s="19">
        <f>AT48/D48</f>
        <v>1.2738853503184713E-3</v>
      </c>
      <c r="AU49" s="61">
        <f>AU48/D48</f>
        <v>0</v>
      </c>
      <c r="AV49" s="20">
        <f>AV48/D48</f>
        <v>0</v>
      </c>
      <c r="AW49" s="17">
        <f>AW48/D48</f>
        <v>0</v>
      </c>
      <c r="AX49" s="17">
        <f>AX48/D48</f>
        <v>0</v>
      </c>
      <c r="AY49" s="19">
        <f>AY48/D48</f>
        <v>0</v>
      </c>
      <c r="AZ49" s="62">
        <f>AZ48/D48</f>
        <v>3.821656050955414E-3</v>
      </c>
    </row>
    <row r="50" spans="2:52" s="11" customFormat="1" ht="16.5" thickBot="1" x14ac:dyDescent="0.45">
      <c r="B50" s="188"/>
      <c r="C50" s="191"/>
      <c r="D50" s="52">
        <f t="shared" ref="D50:AZ50" si="26">D48/D9</f>
        <v>0.18726145038167938</v>
      </c>
      <c r="E50" s="63">
        <f t="shared" si="26"/>
        <v>0.51965065502183405</v>
      </c>
      <c r="F50" s="30">
        <f t="shared" si="26"/>
        <v>0.58064516129032262</v>
      </c>
      <c r="G50" s="64">
        <f t="shared" si="26"/>
        <v>0.36363636363636365</v>
      </c>
      <c r="H50" s="27">
        <f t="shared" si="26"/>
        <v>0.35</v>
      </c>
      <c r="I50" s="64">
        <f t="shared" si="26"/>
        <v>0.4</v>
      </c>
      <c r="J50" s="27">
        <f t="shared" si="26"/>
        <v>0.6</v>
      </c>
      <c r="K50" s="27">
        <f t="shared" si="26"/>
        <v>0</v>
      </c>
      <c r="L50" s="28">
        <f t="shared" si="26"/>
        <v>0.75</v>
      </c>
      <c r="M50" s="29">
        <f t="shared" si="26"/>
        <v>1</v>
      </c>
      <c r="N50" s="65">
        <f t="shared" si="26"/>
        <v>4.8192771084337352E-2</v>
      </c>
      <c r="O50" s="36">
        <f t="shared" si="26"/>
        <v>0.14007782101167315</v>
      </c>
      <c r="P50" s="30">
        <f t="shared" si="26"/>
        <v>0.12328767123287671</v>
      </c>
      <c r="Q50" s="27">
        <f t="shared" si="26"/>
        <v>0.10714285714285714</v>
      </c>
      <c r="R50" s="27">
        <f t="shared" si="26"/>
        <v>0.44736842105263158</v>
      </c>
      <c r="S50" s="27">
        <f t="shared" si="26"/>
        <v>0.10886075949367088</v>
      </c>
      <c r="T50" s="29">
        <f t="shared" si="26"/>
        <v>0.36585365853658536</v>
      </c>
      <c r="U50" s="36">
        <f t="shared" si="26"/>
        <v>0.13789581205311544</v>
      </c>
      <c r="V50" s="30">
        <f t="shared" si="26"/>
        <v>0.20134228187919462</v>
      </c>
      <c r="W50" s="27">
        <f t="shared" si="26"/>
        <v>0.1951219512195122</v>
      </c>
      <c r="X50" s="27">
        <f t="shared" si="26"/>
        <v>0.20454545454545456</v>
      </c>
      <c r="Y50" s="27">
        <f t="shared" si="26"/>
        <v>0.25</v>
      </c>
      <c r="Z50" s="27">
        <f t="shared" si="26"/>
        <v>4.0909090909090909E-2</v>
      </c>
      <c r="AA50" s="27">
        <f t="shared" si="26"/>
        <v>0.25</v>
      </c>
      <c r="AB50" s="27">
        <f t="shared" si="26"/>
        <v>9.8726114649681534E-2</v>
      </c>
      <c r="AC50" s="27">
        <f t="shared" si="26"/>
        <v>0.16666666666666666</v>
      </c>
      <c r="AD50" s="29">
        <f t="shared" si="26"/>
        <v>0</v>
      </c>
      <c r="AE50" s="37">
        <f t="shared" si="26"/>
        <v>0.15580568720379148</v>
      </c>
      <c r="AF50" s="30">
        <f t="shared" si="26"/>
        <v>0.15384615384615385</v>
      </c>
      <c r="AG50" s="27">
        <f t="shared" si="26"/>
        <v>0.26923076923076922</v>
      </c>
      <c r="AH50" s="27">
        <f t="shared" si="26"/>
        <v>0.21145374449339208</v>
      </c>
      <c r="AI50" s="27">
        <f t="shared" si="26"/>
        <v>0.33333333333333331</v>
      </c>
      <c r="AJ50" s="27">
        <f t="shared" si="26"/>
        <v>7.3825503355704702E-2</v>
      </c>
      <c r="AK50" s="27">
        <f t="shared" si="26"/>
        <v>0.16190476190476191</v>
      </c>
      <c r="AL50" s="27">
        <f t="shared" si="26"/>
        <v>5.9113300492610835E-2</v>
      </c>
      <c r="AM50" s="27">
        <f t="shared" si="26"/>
        <v>0.35135135135135137</v>
      </c>
      <c r="AN50" s="29">
        <f t="shared" si="26"/>
        <v>0</v>
      </c>
      <c r="AO50" s="37">
        <f t="shared" si="26"/>
        <v>0.38931297709923662</v>
      </c>
      <c r="AP50" s="30">
        <f t="shared" si="26"/>
        <v>0.51282051282051277</v>
      </c>
      <c r="AQ50" s="27">
        <f t="shared" si="26"/>
        <v>0.29629629629629628</v>
      </c>
      <c r="AR50" s="27">
        <f t="shared" si="26"/>
        <v>0.38</v>
      </c>
      <c r="AS50" s="27">
        <f t="shared" si="26"/>
        <v>0.36666666666666664</v>
      </c>
      <c r="AT50" s="29">
        <f t="shared" si="26"/>
        <v>1</v>
      </c>
      <c r="AU50" s="37">
        <f t="shared" si="26"/>
        <v>0</v>
      </c>
      <c r="AV50" s="30">
        <f t="shared" si="26"/>
        <v>0</v>
      </c>
      <c r="AW50" s="27">
        <f t="shared" si="26"/>
        <v>0</v>
      </c>
      <c r="AX50" s="27">
        <f t="shared" si="26"/>
        <v>0</v>
      </c>
      <c r="AY50" s="29">
        <f t="shared" si="26"/>
        <v>0</v>
      </c>
      <c r="AZ50" s="66">
        <f t="shared" si="26"/>
        <v>0.125</v>
      </c>
    </row>
    <row r="51" spans="2:52" x14ac:dyDescent="0.4">
      <c r="B51" s="109"/>
      <c r="C51" s="185" t="s">
        <v>72</v>
      </c>
      <c r="D51" s="86">
        <f>E51+N51+O51+U51+AE51+AO51+AZ51+AU51</f>
        <v>777</v>
      </c>
      <c r="E51" s="87">
        <f>SUM(F51:M51)</f>
        <v>119</v>
      </c>
      <c r="F51" s="88">
        <v>90</v>
      </c>
      <c r="G51" s="89">
        <v>12</v>
      </c>
      <c r="H51" s="90">
        <v>7</v>
      </c>
      <c r="I51" s="89">
        <v>2</v>
      </c>
      <c r="J51" s="90">
        <v>3</v>
      </c>
      <c r="K51" s="90">
        <v>0</v>
      </c>
      <c r="L51" s="122">
        <v>3</v>
      </c>
      <c r="M51" s="91">
        <v>2</v>
      </c>
      <c r="N51" s="92">
        <v>4</v>
      </c>
      <c r="O51" s="93">
        <f>SUM(P51:T51)</f>
        <v>107</v>
      </c>
      <c r="P51" s="88">
        <v>9</v>
      </c>
      <c r="Q51" s="90">
        <v>24</v>
      </c>
      <c r="R51" s="90">
        <v>16</v>
      </c>
      <c r="S51" s="90">
        <v>43</v>
      </c>
      <c r="T51" s="91">
        <v>15</v>
      </c>
      <c r="U51" s="93">
        <f>SUM(V51:AD51)</f>
        <v>130</v>
      </c>
      <c r="V51" s="88">
        <v>28</v>
      </c>
      <c r="W51" s="90">
        <v>8</v>
      </c>
      <c r="X51" s="90">
        <v>18</v>
      </c>
      <c r="Y51" s="90">
        <v>11</v>
      </c>
      <c r="Z51" s="90">
        <v>7</v>
      </c>
      <c r="AA51" s="90">
        <v>22</v>
      </c>
      <c r="AB51" s="90">
        <v>31</v>
      </c>
      <c r="AC51" s="90">
        <v>5</v>
      </c>
      <c r="AD51" s="91">
        <v>0</v>
      </c>
      <c r="AE51" s="94">
        <f>SUM(AF51:AN51)</f>
        <v>261</v>
      </c>
      <c r="AF51" s="88">
        <v>2</v>
      </c>
      <c r="AG51" s="90">
        <v>28</v>
      </c>
      <c r="AH51" s="90">
        <v>48</v>
      </c>
      <c r="AI51" s="90">
        <v>41</v>
      </c>
      <c r="AJ51" s="90">
        <v>32</v>
      </c>
      <c r="AK51" s="90">
        <v>85</v>
      </c>
      <c r="AL51" s="90">
        <v>12</v>
      </c>
      <c r="AM51" s="90">
        <v>13</v>
      </c>
      <c r="AN51" s="91">
        <v>0</v>
      </c>
      <c r="AO51" s="94">
        <f>SUM(AP51:AT51)</f>
        <v>153</v>
      </c>
      <c r="AP51" s="88">
        <v>60</v>
      </c>
      <c r="AQ51" s="90">
        <v>40</v>
      </c>
      <c r="AR51" s="90">
        <v>19</v>
      </c>
      <c r="AS51" s="90">
        <v>33</v>
      </c>
      <c r="AT51" s="91">
        <v>1</v>
      </c>
      <c r="AU51" s="94">
        <f>SUM(AV51:AY51)</f>
        <v>0</v>
      </c>
      <c r="AV51" s="88">
        <v>0</v>
      </c>
      <c r="AW51" s="90">
        <v>0</v>
      </c>
      <c r="AX51" s="90">
        <v>0</v>
      </c>
      <c r="AY51" s="91">
        <v>0</v>
      </c>
      <c r="AZ51" s="95">
        <v>3</v>
      </c>
    </row>
    <row r="52" spans="2:52" s="11" customFormat="1" x14ac:dyDescent="0.4">
      <c r="B52" s="41"/>
      <c r="C52" s="185"/>
      <c r="D52" s="48">
        <f>D51/D51</f>
        <v>1</v>
      </c>
      <c r="E52" s="58">
        <f>E51/D51</f>
        <v>0.15315315315315314</v>
      </c>
      <c r="F52" s="20">
        <f>F51/D51</f>
        <v>0.11583011583011583</v>
      </c>
      <c r="G52" s="59">
        <f>G51/D51</f>
        <v>1.5444015444015444E-2</v>
      </c>
      <c r="H52" s="17">
        <f>H51/D51</f>
        <v>9.0090090090090089E-3</v>
      </c>
      <c r="I52" s="59">
        <f>I51/D51</f>
        <v>2.5740025740025739E-3</v>
      </c>
      <c r="J52" s="17">
        <f>J51/D51</f>
        <v>3.8610038610038611E-3</v>
      </c>
      <c r="K52" s="17">
        <f>K51/D51</f>
        <v>0</v>
      </c>
      <c r="L52" s="18">
        <f>L51/D51</f>
        <v>3.8610038610038611E-3</v>
      </c>
      <c r="M52" s="19">
        <f>M51/D51</f>
        <v>2.5740025740025739E-3</v>
      </c>
      <c r="N52" s="21">
        <f>N51/D51</f>
        <v>5.1480051480051478E-3</v>
      </c>
      <c r="O52" s="60">
        <f>O51/D51</f>
        <v>0.1377091377091377</v>
      </c>
      <c r="P52" s="20">
        <f>P51/D51</f>
        <v>1.1583011583011582E-2</v>
      </c>
      <c r="Q52" s="17">
        <f>Q51/D51</f>
        <v>3.0888030888030889E-2</v>
      </c>
      <c r="R52" s="17">
        <f>R51/D51</f>
        <v>2.0592020592020591E-2</v>
      </c>
      <c r="S52" s="17">
        <f>S51/D51</f>
        <v>5.5341055341055344E-2</v>
      </c>
      <c r="T52" s="19">
        <f>T51/D51</f>
        <v>1.9305019305019305E-2</v>
      </c>
      <c r="U52" s="60">
        <f>U51/D51</f>
        <v>0.16731016731016732</v>
      </c>
      <c r="V52" s="20">
        <f>V51/D51</f>
        <v>3.6036036036036036E-2</v>
      </c>
      <c r="W52" s="17">
        <f>W51/D51</f>
        <v>1.0296010296010296E-2</v>
      </c>
      <c r="X52" s="17">
        <f>X51/D51</f>
        <v>2.3166023166023165E-2</v>
      </c>
      <c r="Y52" s="17">
        <f>Y51/D51</f>
        <v>1.4157014157014158E-2</v>
      </c>
      <c r="Z52" s="17">
        <f>Z51/D51</f>
        <v>9.0090090090090089E-3</v>
      </c>
      <c r="AA52" s="17">
        <f>AA51/D51</f>
        <v>2.8314028314028315E-2</v>
      </c>
      <c r="AB52" s="17">
        <f>AB51/D51</f>
        <v>3.9897039897039896E-2</v>
      </c>
      <c r="AC52" s="17">
        <f>AC51/D51</f>
        <v>6.4350064350064346E-3</v>
      </c>
      <c r="AD52" s="19">
        <f>AD51/D51</f>
        <v>0</v>
      </c>
      <c r="AE52" s="61">
        <f>AE51/D51</f>
        <v>0.3359073359073359</v>
      </c>
      <c r="AF52" s="20">
        <f>AF51/D51</f>
        <v>2.5740025740025739E-3</v>
      </c>
      <c r="AG52" s="17">
        <f>AG51/D51</f>
        <v>3.6036036036036036E-2</v>
      </c>
      <c r="AH52" s="17">
        <f>AH51/D51</f>
        <v>6.1776061776061778E-2</v>
      </c>
      <c r="AI52" s="17">
        <f>AI51/D51</f>
        <v>5.276705276705277E-2</v>
      </c>
      <c r="AJ52" s="17">
        <f>AJ51/D51</f>
        <v>4.1184041184041183E-2</v>
      </c>
      <c r="AK52" s="17">
        <f>AK51/D51</f>
        <v>0.10939510939510939</v>
      </c>
      <c r="AL52" s="17">
        <f>AL51/D51</f>
        <v>1.5444015444015444E-2</v>
      </c>
      <c r="AM52" s="17">
        <f>AM51/D51</f>
        <v>1.6731016731016731E-2</v>
      </c>
      <c r="AN52" s="19">
        <f>AN51/D51</f>
        <v>0</v>
      </c>
      <c r="AO52" s="61">
        <f>AO51/D51</f>
        <v>0.19691119691119691</v>
      </c>
      <c r="AP52" s="20">
        <f>AP51/D51</f>
        <v>7.7220077220077218E-2</v>
      </c>
      <c r="AQ52" s="17">
        <f>AQ51/D51</f>
        <v>5.1480051480051477E-2</v>
      </c>
      <c r="AR52" s="17">
        <f>AR51/D51</f>
        <v>2.4453024453024452E-2</v>
      </c>
      <c r="AS52" s="17">
        <f>AS51/D51</f>
        <v>4.2471042471042469E-2</v>
      </c>
      <c r="AT52" s="19">
        <f>AT51/D51</f>
        <v>1.287001287001287E-3</v>
      </c>
      <c r="AU52" s="61">
        <f>AU51/D51</f>
        <v>0</v>
      </c>
      <c r="AV52" s="20">
        <f>AV51/D51</f>
        <v>0</v>
      </c>
      <c r="AW52" s="17">
        <f>AW51/D51</f>
        <v>0</v>
      </c>
      <c r="AX52" s="17">
        <f>AX51/D51</f>
        <v>0</v>
      </c>
      <c r="AY52" s="19">
        <f>AY51/D51</f>
        <v>0</v>
      </c>
      <c r="AZ52" s="62">
        <f>AZ51/D51</f>
        <v>3.8610038610038611E-3</v>
      </c>
    </row>
    <row r="53" spans="2:52" s="11" customFormat="1" x14ac:dyDescent="0.4">
      <c r="B53" s="41"/>
      <c r="C53" s="185"/>
      <c r="D53" s="96">
        <f t="shared" ref="D53:AZ53" si="27">D51/D9</f>
        <v>0.18535305343511452</v>
      </c>
      <c r="E53" s="97">
        <f t="shared" si="27"/>
        <v>0.51965065502183405</v>
      </c>
      <c r="F53" s="25">
        <f t="shared" si="27"/>
        <v>0.58064516129032262</v>
      </c>
      <c r="G53" s="98">
        <f t="shared" si="27"/>
        <v>0.36363636363636365</v>
      </c>
      <c r="H53" s="22">
        <f t="shared" si="27"/>
        <v>0.35</v>
      </c>
      <c r="I53" s="98">
        <f t="shared" si="27"/>
        <v>0.4</v>
      </c>
      <c r="J53" s="22">
        <f t="shared" si="27"/>
        <v>0.6</v>
      </c>
      <c r="K53" s="22">
        <f t="shared" si="27"/>
        <v>0</v>
      </c>
      <c r="L53" s="23">
        <f t="shared" si="27"/>
        <v>0.75</v>
      </c>
      <c r="M53" s="24">
        <f t="shared" si="27"/>
        <v>1</v>
      </c>
      <c r="N53" s="99">
        <f t="shared" si="27"/>
        <v>4.8192771084337352E-2</v>
      </c>
      <c r="O53" s="100">
        <f t="shared" si="27"/>
        <v>0.13878080415045396</v>
      </c>
      <c r="P53" s="25">
        <f t="shared" si="27"/>
        <v>0.12328767123287671</v>
      </c>
      <c r="Q53" s="22">
        <f t="shared" si="27"/>
        <v>0.10714285714285714</v>
      </c>
      <c r="R53" s="22">
        <f t="shared" si="27"/>
        <v>0.42105263157894735</v>
      </c>
      <c r="S53" s="22">
        <f t="shared" si="27"/>
        <v>0.10886075949367088</v>
      </c>
      <c r="T53" s="24">
        <f t="shared" si="27"/>
        <v>0.36585365853658536</v>
      </c>
      <c r="U53" s="100">
        <f t="shared" si="27"/>
        <v>0.13278855975485188</v>
      </c>
      <c r="V53" s="25">
        <f t="shared" si="27"/>
        <v>0.18791946308724833</v>
      </c>
      <c r="W53" s="22">
        <f t="shared" si="27"/>
        <v>0.1951219512195122</v>
      </c>
      <c r="X53" s="22">
        <f t="shared" si="27"/>
        <v>0.20454545454545456</v>
      </c>
      <c r="Y53" s="22">
        <f t="shared" si="27"/>
        <v>0.25</v>
      </c>
      <c r="Z53" s="22">
        <f t="shared" si="27"/>
        <v>3.1818181818181815E-2</v>
      </c>
      <c r="AA53" s="22">
        <f t="shared" si="27"/>
        <v>0.2391304347826087</v>
      </c>
      <c r="AB53" s="22">
        <f t="shared" si="27"/>
        <v>9.8726114649681534E-2</v>
      </c>
      <c r="AC53" s="22">
        <f t="shared" si="27"/>
        <v>0.16666666666666666</v>
      </c>
      <c r="AD53" s="24">
        <f t="shared" si="27"/>
        <v>0</v>
      </c>
      <c r="AE53" s="101">
        <f t="shared" si="27"/>
        <v>0.15462085308056872</v>
      </c>
      <c r="AF53" s="25">
        <f t="shared" si="27"/>
        <v>0.15384615384615385</v>
      </c>
      <c r="AG53" s="22">
        <f t="shared" si="27"/>
        <v>0.26923076923076922</v>
      </c>
      <c r="AH53" s="22">
        <f t="shared" si="27"/>
        <v>0.21145374449339208</v>
      </c>
      <c r="AI53" s="22">
        <f t="shared" si="27"/>
        <v>0.32539682539682541</v>
      </c>
      <c r="AJ53" s="22">
        <f t="shared" si="27"/>
        <v>7.1588366890380312E-2</v>
      </c>
      <c r="AK53" s="22">
        <f t="shared" si="27"/>
        <v>0.16190476190476191</v>
      </c>
      <c r="AL53" s="22">
        <f t="shared" si="27"/>
        <v>5.9113300492610835E-2</v>
      </c>
      <c r="AM53" s="22">
        <f t="shared" si="27"/>
        <v>0.35135135135135137</v>
      </c>
      <c r="AN53" s="24">
        <f t="shared" si="27"/>
        <v>0</v>
      </c>
      <c r="AO53" s="101">
        <f t="shared" si="27"/>
        <v>0.38931297709923662</v>
      </c>
      <c r="AP53" s="25">
        <f t="shared" si="27"/>
        <v>0.51282051282051277</v>
      </c>
      <c r="AQ53" s="22">
        <f t="shared" si="27"/>
        <v>0.29629629629629628</v>
      </c>
      <c r="AR53" s="22">
        <f t="shared" si="27"/>
        <v>0.38</v>
      </c>
      <c r="AS53" s="22">
        <f t="shared" si="27"/>
        <v>0.36666666666666664</v>
      </c>
      <c r="AT53" s="24">
        <f t="shared" si="27"/>
        <v>1</v>
      </c>
      <c r="AU53" s="101">
        <f t="shared" si="27"/>
        <v>0</v>
      </c>
      <c r="AV53" s="25">
        <f t="shared" si="27"/>
        <v>0</v>
      </c>
      <c r="AW53" s="22">
        <f t="shared" si="27"/>
        <v>0</v>
      </c>
      <c r="AX53" s="22">
        <f t="shared" si="27"/>
        <v>0</v>
      </c>
      <c r="AY53" s="24">
        <f t="shared" si="27"/>
        <v>0</v>
      </c>
      <c r="AZ53" s="102">
        <f t="shared" si="27"/>
        <v>0.125</v>
      </c>
    </row>
    <row r="54" spans="2:52" x14ac:dyDescent="0.4">
      <c r="B54" s="41"/>
      <c r="C54" s="185" t="s">
        <v>73</v>
      </c>
      <c r="D54" s="86">
        <f>E54+N54+O54+U54+AE54+AO54+AZ54+AU54</f>
        <v>5</v>
      </c>
      <c r="E54" s="87">
        <f>SUM(F54:M54)</f>
        <v>0</v>
      </c>
      <c r="F54" s="88">
        <v>0</v>
      </c>
      <c r="G54" s="89">
        <v>0</v>
      </c>
      <c r="H54" s="90">
        <v>0</v>
      </c>
      <c r="I54" s="89">
        <v>0</v>
      </c>
      <c r="J54" s="90">
        <v>0</v>
      </c>
      <c r="K54" s="90">
        <v>0</v>
      </c>
      <c r="L54" s="122">
        <v>0</v>
      </c>
      <c r="M54" s="91">
        <v>0</v>
      </c>
      <c r="N54" s="92">
        <v>0</v>
      </c>
      <c r="O54" s="93">
        <f>SUM(P54:T54)</f>
        <v>1</v>
      </c>
      <c r="P54" s="88">
        <v>0</v>
      </c>
      <c r="Q54" s="90">
        <v>0</v>
      </c>
      <c r="R54" s="90">
        <v>1</v>
      </c>
      <c r="S54" s="90">
        <v>0</v>
      </c>
      <c r="T54" s="91">
        <v>0</v>
      </c>
      <c r="U54" s="93">
        <f>SUM(V54:AD54)</f>
        <v>2</v>
      </c>
      <c r="V54" s="88">
        <v>1</v>
      </c>
      <c r="W54" s="90">
        <v>0</v>
      </c>
      <c r="X54" s="90">
        <v>0</v>
      </c>
      <c r="Y54" s="90">
        <v>0</v>
      </c>
      <c r="Z54" s="90">
        <v>1</v>
      </c>
      <c r="AA54" s="90">
        <v>0</v>
      </c>
      <c r="AB54" s="90">
        <v>0</v>
      </c>
      <c r="AC54" s="90">
        <v>0</v>
      </c>
      <c r="AD54" s="91">
        <v>0</v>
      </c>
      <c r="AE54" s="94">
        <f>SUM(AF54:AN54)</f>
        <v>2</v>
      </c>
      <c r="AF54" s="88">
        <v>0</v>
      </c>
      <c r="AG54" s="90">
        <v>0</v>
      </c>
      <c r="AH54" s="90">
        <v>0</v>
      </c>
      <c r="AI54" s="90">
        <v>1</v>
      </c>
      <c r="AJ54" s="90">
        <v>1</v>
      </c>
      <c r="AK54" s="90">
        <v>0</v>
      </c>
      <c r="AL54" s="90">
        <v>0</v>
      </c>
      <c r="AM54" s="90">
        <v>0</v>
      </c>
      <c r="AN54" s="91">
        <v>0</v>
      </c>
      <c r="AO54" s="94">
        <f>SUM(AP54:AT54)</f>
        <v>0</v>
      </c>
      <c r="AP54" s="88">
        <v>0</v>
      </c>
      <c r="AQ54" s="90">
        <v>0</v>
      </c>
      <c r="AR54" s="90">
        <v>0</v>
      </c>
      <c r="AS54" s="90">
        <v>0</v>
      </c>
      <c r="AT54" s="91">
        <v>0</v>
      </c>
      <c r="AU54" s="94">
        <f>SUM(AV54:AY54)</f>
        <v>0</v>
      </c>
      <c r="AV54" s="88">
        <v>0</v>
      </c>
      <c r="AW54" s="90">
        <v>0</v>
      </c>
      <c r="AX54" s="90">
        <v>0</v>
      </c>
      <c r="AY54" s="91">
        <v>0</v>
      </c>
      <c r="AZ54" s="95">
        <v>0</v>
      </c>
    </row>
    <row r="55" spans="2:52" s="11" customFormat="1" x14ac:dyDescent="0.4">
      <c r="B55" s="41"/>
      <c r="C55" s="185"/>
      <c r="D55" s="48">
        <f>D54/D54</f>
        <v>1</v>
      </c>
      <c r="E55" s="58">
        <f>E54/D54</f>
        <v>0</v>
      </c>
      <c r="F55" s="20">
        <f>F54/D54</f>
        <v>0</v>
      </c>
      <c r="G55" s="59">
        <f>G54/D54</f>
        <v>0</v>
      </c>
      <c r="H55" s="17">
        <f>H54/D54</f>
        <v>0</v>
      </c>
      <c r="I55" s="59">
        <f>I54/D54</f>
        <v>0</v>
      </c>
      <c r="J55" s="17">
        <f>J54/D54</f>
        <v>0</v>
      </c>
      <c r="K55" s="17">
        <f>K54/D54</f>
        <v>0</v>
      </c>
      <c r="L55" s="18">
        <f>L54/D54</f>
        <v>0</v>
      </c>
      <c r="M55" s="19">
        <f>M54/D54</f>
        <v>0</v>
      </c>
      <c r="N55" s="21">
        <f>N54/D54</f>
        <v>0</v>
      </c>
      <c r="O55" s="60">
        <f>O54/D54</f>
        <v>0.2</v>
      </c>
      <c r="P55" s="20">
        <f>P54/D54</f>
        <v>0</v>
      </c>
      <c r="Q55" s="17">
        <f>Q54/D54</f>
        <v>0</v>
      </c>
      <c r="R55" s="17">
        <f>R54/D54</f>
        <v>0.2</v>
      </c>
      <c r="S55" s="17">
        <f>S54/D54</f>
        <v>0</v>
      </c>
      <c r="T55" s="19">
        <f>T54/D54</f>
        <v>0</v>
      </c>
      <c r="U55" s="60">
        <f>U54/D54</f>
        <v>0.4</v>
      </c>
      <c r="V55" s="20">
        <f>V54/D54</f>
        <v>0.2</v>
      </c>
      <c r="W55" s="17">
        <f>W54/D54</f>
        <v>0</v>
      </c>
      <c r="X55" s="17">
        <f>X54/D54</f>
        <v>0</v>
      </c>
      <c r="Y55" s="17">
        <f>Y54/D54</f>
        <v>0</v>
      </c>
      <c r="Z55" s="17">
        <f>Z54/D54</f>
        <v>0.2</v>
      </c>
      <c r="AA55" s="17">
        <f>AA54/D54</f>
        <v>0</v>
      </c>
      <c r="AB55" s="17">
        <f>AB54/D54</f>
        <v>0</v>
      </c>
      <c r="AC55" s="17">
        <f>AC54/D54</f>
        <v>0</v>
      </c>
      <c r="AD55" s="19">
        <f>AD54/D54</f>
        <v>0</v>
      </c>
      <c r="AE55" s="61">
        <f>AE54/D54</f>
        <v>0.4</v>
      </c>
      <c r="AF55" s="20">
        <f>AF54/D54</f>
        <v>0</v>
      </c>
      <c r="AG55" s="17">
        <f>AG54/D54</f>
        <v>0</v>
      </c>
      <c r="AH55" s="17">
        <f>AH54/D54</f>
        <v>0</v>
      </c>
      <c r="AI55" s="17">
        <f>AI54/D54</f>
        <v>0.2</v>
      </c>
      <c r="AJ55" s="17">
        <f>AJ54/D54</f>
        <v>0.2</v>
      </c>
      <c r="AK55" s="17">
        <f>AK54/D54</f>
        <v>0</v>
      </c>
      <c r="AL55" s="17">
        <f>AL54/D54</f>
        <v>0</v>
      </c>
      <c r="AM55" s="17">
        <f>AM54/D54</f>
        <v>0</v>
      </c>
      <c r="AN55" s="19">
        <f>AN54/D54</f>
        <v>0</v>
      </c>
      <c r="AO55" s="61">
        <f>AO54/D54</f>
        <v>0</v>
      </c>
      <c r="AP55" s="20">
        <f>AP54/D54</f>
        <v>0</v>
      </c>
      <c r="AQ55" s="17">
        <f>AQ54/D54</f>
        <v>0</v>
      </c>
      <c r="AR55" s="17">
        <f>AR54/D54</f>
        <v>0</v>
      </c>
      <c r="AS55" s="17">
        <f>AS54/D54</f>
        <v>0</v>
      </c>
      <c r="AT55" s="19">
        <f>AT54/D54</f>
        <v>0</v>
      </c>
      <c r="AU55" s="61">
        <f>AU54/D54</f>
        <v>0</v>
      </c>
      <c r="AV55" s="20">
        <f>AV54/D54</f>
        <v>0</v>
      </c>
      <c r="AW55" s="17">
        <f>AW54/D54</f>
        <v>0</v>
      </c>
      <c r="AX55" s="17">
        <f>AX54/D54</f>
        <v>0</v>
      </c>
      <c r="AY55" s="19">
        <f>AY54/D54</f>
        <v>0</v>
      </c>
      <c r="AZ55" s="62">
        <f>AZ54/D54</f>
        <v>0</v>
      </c>
    </row>
    <row r="56" spans="2:52" s="11" customFormat="1" x14ac:dyDescent="0.4">
      <c r="B56" s="41"/>
      <c r="C56" s="185"/>
      <c r="D56" s="96">
        <f t="shared" ref="D56:AZ56" si="28">D54/D9</f>
        <v>1.1927480916030535E-3</v>
      </c>
      <c r="E56" s="97">
        <f t="shared" si="28"/>
        <v>0</v>
      </c>
      <c r="F56" s="25">
        <f t="shared" si="28"/>
        <v>0</v>
      </c>
      <c r="G56" s="98">
        <f t="shared" si="28"/>
        <v>0</v>
      </c>
      <c r="H56" s="22">
        <f t="shared" si="28"/>
        <v>0</v>
      </c>
      <c r="I56" s="98">
        <f t="shared" si="28"/>
        <v>0</v>
      </c>
      <c r="J56" s="22">
        <f t="shared" si="28"/>
        <v>0</v>
      </c>
      <c r="K56" s="22">
        <f t="shared" si="28"/>
        <v>0</v>
      </c>
      <c r="L56" s="23">
        <f t="shared" si="28"/>
        <v>0</v>
      </c>
      <c r="M56" s="24">
        <f t="shared" si="28"/>
        <v>0</v>
      </c>
      <c r="N56" s="99">
        <f t="shared" si="28"/>
        <v>0</v>
      </c>
      <c r="O56" s="100">
        <f t="shared" si="28"/>
        <v>1.2970168612191958E-3</v>
      </c>
      <c r="P56" s="25">
        <f t="shared" si="28"/>
        <v>0</v>
      </c>
      <c r="Q56" s="22">
        <f t="shared" si="28"/>
        <v>0</v>
      </c>
      <c r="R56" s="22">
        <f t="shared" si="28"/>
        <v>2.6315789473684209E-2</v>
      </c>
      <c r="S56" s="22">
        <f t="shared" si="28"/>
        <v>0</v>
      </c>
      <c r="T56" s="24">
        <f t="shared" si="28"/>
        <v>0</v>
      </c>
      <c r="U56" s="100">
        <f t="shared" si="28"/>
        <v>2.0429009193054137E-3</v>
      </c>
      <c r="V56" s="25">
        <f t="shared" si="28"/>
        <v>6.7114093959731542E-3</v>
      </c>
      <c r="W56" s="22">
        <f t="shared" si="28"/>
        <v>0</v>
      </c>
      <c r="X56" s="22">
        <f t="shared" si="28"/>
        <v>0</v>
      </c>
      <c r="Y56" s="22">
        <f t="shared" si="28"/>
        <v>0</v>
      </c>
      <c r="Z56" s="22">
        <f t="shared" si="28"/>
        <v>4.5454545454545452E-3</v>
      </c>
      <c r="AA56" s="22">
        <f t="shared" si="28"/>
        <v>0</v>
      </c>
      <c r="AB56" s="22">
        <f t="shared" si="28"/>
        <v>0</v>
      </c>
      <c r="AC56" s="22">
        <f t="shared" si="28"/>
        <v>0</v>
      </c>
      <c r="AD56" s="24">
        <f t="shared" si="28"/>
        <v>0</v>
      </c>
      <c r="AE56" s="101">
        <f t="shared" si="28"/>
        <v>1.1848341232227489E-3</v>
      </c>
      <c r="AF56" s="25">
        <f t="shared" si="28"/>
        <v>0</v>
      </c>
      <c r="AG56" s="22">
        <f t="shared" si="28"/>
        <v>0</v>
      </c>
      <c r="AH56" s="22">
        <f t="shared" si="28"/>
        <v>0</v>
      </c>
      <c r="AI56" s="22">
        <f t="shared" si="28"/>
        <v>7.9365079365079361E-3</v>
      </c>
      <c r="AJ56" s="22">
        <f t="shared" si="28"/>
        <v>2.2371364653243847E-3</v>
      </c>
      <c r="AK56" s="22">
        <f t="shared" si="28"/>
        <v>0</v>
      </c>
      <c r="AL56" s="22">
        <f t="shared" si="28"/>
        <v>0</v>
      </c>
      <c r="AM56" s="22">
        <f t="shared" si="28"/>
        <v>0</v>
      </c>
      <c r="AN56" s="24">
        <f t="shared" si="28"/>
        <v>0</v>
      </c>
      <c r="AO56" s="101">
        <f t="shared" si="28"/>
        <v>0</v>
      </c>
      <c r="AP56" s="25">
        <f t="shared" si="28"/>
        <v>0</v>
      </c>
      <c r="AQ56" s="22">
        <f t="shared" si="28"/>
        <v>0</v>
      </c>
      <c r="AR56" s="22">
        <f t="shared" si="28"/>
        <v>0</v>
      </c>
      <c r="AS56" s="22">
        <f t="shared" si="28"/>
        <v>0</v>
      </c>
      <c r="AT56" s="24">
        <f t="shared" si="28"/>
        <v>0</v>
      </c>
      <c r="AU56" s="101">
        <f t="shared" si="28"/>
        <v>0</v>
      </c>
      <c r="AV56" s="25">
        <f t="shared" si="28"/>
        <v>0</v>
      </c>
      <c r="AW56" s="22">
        <f t="shared" si="28"/>
        <v>0</v>
      </c>
      <c r="AX56" s="22">
        <f t="shared" si="28"/>
        <v>0</v>
      </c>
      <c r="AY56" s="24">
        <f t="shared" si="28"/>
        <v>0</v>
      </c>
      <c r="AZ56" s="102">
        <f t="shared" si="28"/>
        <v>0</v>
      </c>
    </row>
    <row r="57" spans="2:52" x14ac:dyDescent="0.4">
      <c r="B57" s="41"/>
      <c r="C57" s="185" t="s">
        <v>38</v>
      </c>
      <c r="D57" s="86">
        <f>E57+N57+O57+U57+AE57+AO57+AZ57+AU57</f>
        <v>3</v>
      </c>
      <c r="E57" s="87">
        <f>SUM(F57:M57)</f>
        <v>0</v>
      </c>
      <c r="F57" s="88">
        <v>0</v>
      </c>
      <c r="G57" s="89">
        <v>0</v>
      </c>
      <c r="H57" s="90">
        <v>0</v>
      </c>
      <c r="I57" s="89">
        <v>0</v>
      </c>
      <c r="J57" s="90">
        <v>0</v>
      </c>
      <c r="K57" s="90">
        <v>0</v>
      </c>
      <c r="L57" s="122">
        <v>0</v>
      </c>
      <c r="M57" s="91">
        <v>0</v>
      </c>
      <c r="N57" s="92">
        <v>0</v>
      </c>
      <c r="O57" s="93">
        <f>SUM(P57:T57)</f>
        <v>0</v>
      </c>
      <c r="P57" s="88">
        <v>0</v>
      </c>
      <c r="Q57" s="90">
        <v>0</v>
      </c>
      <c r="R57" s="90">
        <v>0</v>
      </c>
      <c r="S57" s="90">
        <v>0</v>
      </c>
      <c r="T57" s="91">
        <v>0</v>
      </c>
      <c r="U57" s="93">
        <f>SUM(V57:AD57)</f>
        <v>3</v>
      </c>
      <c r="V57" s="88">
        <v>1</v>
      </c>
      <c r="W57" s="90">
        <v>0</v>
      </c>
      <c r="X57" s="90">
        <v>0</v>
      </c>
      <c r="Y57" s="90">
        <v>0</v>
      </c>
      <c r="Z57" s="90">
        <v>1</v>
      </c>
      <c r="AA57" s="90">
        <v>1</v>
      </c>
      <c r="AB57" s="90">
        <v>0</v>
      </c>
      <c r="AC57" s="90">
        <v>0</v>
      </c>
      <c r="AD57" s="91">
        <v>0</v>
      </c>
      <c r="AE57" s="94">
        <f>SUM(AF57:AN57)</f>
        <v>0</v>
      </c>
      <c r="AF57" s="88">
        <v>0</v>
      </c>
      <c r="AG57" s="90">
        <v>0</v>
      </c>
      <c r="AH57" s="90">
        <v>0</v>
      </c>
      <c r="AI57" s="90">
        <v>0</v>
      </c>
      <c r="AJ57" s="90">
        <v>0</v>
      </c>
      <c r="AK57" s="90">
        <v>0</v>
      </c>
      <c r="AL57" s="90">
        <v>0</v>
      </c>
      <c r="AM57" s="90">
        <v>0</v>
      </c>
      <c r="AN57" s="91">
        <v>0</v>
      </c>
      <c r="AO57" s="94">
        <f>SUM(AP57:AT57)</f>
        <v>0</v>
      </c>
      <c r="AP57" s="88">
        <v>0</v>
      </c>
      <c r="AQ57" s="90">
        <v>0</v>
      </c>
      <c r="AR57" s="90">
        <v>0</v>
      </c>
      <c r="AS57" s="90">
        <v>0</v>
      </c>
      <c r="AT57" s="91">
        <v>0</v>
      </c>
      <c r="AU57" s="94">
        <f>SUM(AV57:AY57)</f>
        <v>0</v>
      </c>
      <c r="AV57" s="88">
        <v>0</v>
      </c>
      <c r="AW57" s="90">
        <v>0</v>
      </c>
      <c r="AX57" s="90">
        <v>0</v>
      </c>
      <c r="AY57" s="91">
        <v>0</v>
      </c>
      <c r="AZ57" s="95">
        <v>0</v>
      </c>
    </row>
    <row r="58" spans="2:52" s="11" customFormat="1" ht="15" customHeight="1" x14ac:dyDescent="0.4">
      <c r="B58" s="41"/>
      <c r="C58" s="185"/>
      <c r="D58" s="48">
        <f>D57/D57</f>
        <v>1</v>
      </c>
      <c r="E58" s="58">
        <f>E57/D57</f>
        <v>0</v>
      </c>
      <c r="F58" s="20">
        <f>F57/D57</f>
        <v>0</v>
      </c>
      <c r="G58" s="59">
        <f>G57/D57</f>
        <v>0</v>
      </c>
      <c r="H58" s="17">
        <f>H57/D57</f>
        <v>0</v>
      </c>
      <c r="I58" s="59">
        <f>I57/D57</f>
        <v>0</v>
      </c>
      <c r="J58" s="17">
        <f>J57/D57</f>
        <v>0</v>
      </c>
      <c r="K58" s="17">
        <f>K57/D57</f>
        <v>0</v>
      </c>
      <c r="L58" s="18">
        <f>L57/D57</f>
        <v>0</v>
      </c>
      <c r="M58" s="19">
        <f>M57/D57</f>
        <v>0</v>
      </c>
      <c r="N58" s="21">
        <f>N57/D57</f>
        <v>0</v>
      </c>
      <c r="O58" s="60">
        <f>O57/D57</f>
        <v>0</v>
      </c>
      <c r="P58" s="20">
        <f>P57/D57</f>
        <v>0</v>
      </c>
      <c r="Q58" s="17">
        <f>Q57/D57</f>
        <v>0</v>
      </c>
      <c r="R58" s="17">
        <f>R57/D57</f>
        <v>0</v>
      </c>
      <c r="S58" s="17">
        <f>S57/D57</f>
        <v>0</v>
      </c>
      <c r="T58" s="19">
        <f>T57/D57</f>
        <v>0</v>
      </c>
      <c r="U58" s="60">
        <f>U57/D57</f>
        <v>1</v>
      </c>
      <c r="V58" s="20">
        <f>V57/D57</f>
        <v>0.33333333333333331</v>
      </c>
      <c r="W58" s="17">
        <f>W57/D57</f>
        <v>0</v>
      </c>
      <c r="X58" s="17">
        <f>X57/D57</f>
        <v>0</v>
      </c>
      <c r="Y58" s="17">
        <f>Y57/D57</f>
        <v>0</v>
      </c>
      <c r="Z58" s="17">
        <f>Z57/D57</f>
        <v>0.33333333333333331</v>
      </c>
      <c r="AA58" s="17">
        <f>AA57/D57</f>
        <v>0.33333333333333331</v>
      </c>
      <c r="AB58" s="17">
        <f>AB57/D57</f>
        <v>0</v>
      </c>
      <c r="AC58" s="17">
        <f>AC57/D57</f>
        <v>0</v>
      </c>
      <c r="AD58" s="19">
        <f>AD57/D57</f>
        <v>0</v>
      </c>
      <c r="AE58" s="61">
        <f>AE57/D57</f>
        <v>0</v>
      </c>
      <c r="AF58" s="20">
        <f>AF57/D57</f>
        <v>0</v>
      </c>
      <c r="AG58" s="17">
        <f>AG57/D57</f>
        <v>0</v>
      </c>
      <c r="AH58" s="17">
        <f>AH57/D57</f>
        <v>0</v>
      </c>
      <c r="AI58" s="17">
        <f>AI57/D57</f>
        <v>0</v>
      </c>
      <c r="AJ58" s="17">
        <f>AJ57/D57</f>
        <v>0</v>
      </c>
      <c r="AK58" s="17">
        <f>AK57/D57</f>
        <v>0</v>
      </c>
      <c r="AL58" s="17">
        <f>AL57/D57</f>
        <v>0</v>
      </c>
      <c r="AM58" s="17">
        <f>AM57/D57</f>
        <v>0</v>
      </c>
      <c r="AN58" s="19">
        <f>AN57/D57</f>
        <v>0</v>
      </c>
      <c r="AO58" s="61">
        <f>AO57/D57</f>
        <v>0</v>
      </c>
      <c r="AP58" s="20">
        <f>AP57/D57</f>
        <v>0</v>
      </c>
      <c r="AQ58" s="17">
        <f>AQ57/D57</f>
        <v>0</v>
      </c>
      <c r="AR58" s="17">
        <f>AR57/D57</f>
        <v>0</v>
      </c>
      <c r="AS58" s="17">
        <f>AS57/D57</f>
        <v>0</v>
      </c>
      <c r="AT58" s="19">
        <f>AT57/D57</f>
        <v>0</v>
      </c>
      <c r="AU58" s="61">
        <f>AU57/D57</f>
        <v>0</v>
      </c>
      <c r="AV58" s="20">
        <f>AV57/D57</f>
        <v>0</v>
      </c>
      <c r="AW58" s="17">
        <f>AW57/D57</f>
        <v>0</v>
      </c>
      <c r="AX58" s="17">
        <f>AX57/D57</f>
        <v>0</v>
      </c>
      <c r="AY58" s="19">
        <f>AY57/D57</f>
        <v>0</v>
      </c>
      <c r="AZ58" s="62">
        <f>AZ57/D57</f>
        <v>0</v>
      </c>
    </row>
    <row r="59" spans="2:52" s="11" customFormat="1" ht="15" customHeight="1" thickBot="1" x14ac:dyDescent="0.45">
      <c r="B59" s="103"/>
      <c r="C59" s="194"/>
      <c r="D59" s="52">
        <f t="shared" ref="D59:AZ59" si="29">D57/D9</f>
        <v>7.1564885496183206E-4</v>
      </c>
      <c r="E59" s="63">
        <f t="shared" si="29"/>
        <v>0</v>
      </c>
      <c r="F59" s="30">
        <f t="shared" si="29"/>
        <v>0</v>
      </c>
      <c r="G59" s="64">
        <f t="shared" si="29"/>
        <v>0</v>
      </c>
      <c r="H59" s="27">
        <f t="shared" si="29"/>
        <v>0</v>
      </c>
      <c r="I59" s="64">
        <f t="shared" si="29"/>
        <v>0</v>
      </c>
      <c r="J59" s="27">
        <f t="shared" si="29"/>
        <v>0</v>
      </c>
      <c r="K59" s="27">
        <f t="shared" si="29"/>
        <v>0</v>
      </c>
      <c r="L59" s="28">
        <f t="shared" si="29"/>
        <v>0</v>
      </c>
      <c r="M59" s="29">
        <f t="shared" si="29"/>
        <v>0</v>
      </c>
      <c r="N59" s="65">
        <f t="shared" si="29"/>
        <v>0</v>
      </c>
      <c r="O59" s="36">
        <f t="shared" si="29"/>
        <v>0</v>
      </c>
      <c r="P59" s="30">
        <f t="shared" si="29"/>
        <v>0</v>
      </c>
      <c r="Q59" s="27">
        <f t="shared" si="29"/>
        <v>0</v>
      </c>
      <c r="R59" s="27">
        <f t="shared" si="29"/>
        <v>0</v>
      </c>
      <c r="S59" s="27">
        <f t="shared" si="29"/>
        <v>0</v>
      </c>
      <c r="T59" s="29">
        <f t="shared" si="29"/>
        <v>0</v>
      </c>
      <c r="U59" s="36">
        <f t="shared" si="29"/>
        <v>3.0643513789581204E-3</v>
      </c>
      <c r="V59" s="30">
        <f t="shared" si="29"/>
        <v>6.7114093959731542E-3</v>
      </c>
      <c r="W59" s="27">
        <f t="shared" si="29"/>
        <v>0</v>
      </c>
      <c r="X59" s="27">
        <f t="shared" si="29"/>
        <v>0</v>
      </c>
      <c r="Y59" s="27">
        <f t="shared" si="29"/>
        <v>0</v>
      </c>
      <c r="Z59" s="27">
        <f t="shared" si="29"/>
        <v>4.5454545454545452E-3</v>
      </c>
      <c r="AA59" s="27">
        <f t="shared" si="29"/>
        <v>1.0869565217391304E-2</v>
      </c>
      <c r="AB59" s="27">
        <f t="shared" si="29"/>
        <v>0</v>
      </c>
      <c r="AC59" s="27">
        <f t="shared" si="29"/>
        <v>0</v>
      </c>
      <c r="AD59" s="29">
        <f t="shared" si="29"/>
        <v>0</v>
      </c>
      <c r="AE59" s="37">
        <f t="shared" si="29"/>
        <v>0</v>
      </c>
      <c r="AF59" s="30">
        <f t="shared" si="29"/>
        <v>0</v>
      </c>
      <c r="AG59" s="27">
        <f t="shared" si="29"/>
        <v>0</v>
      </c>
      <c r="AH59" s="27">
        <f t="shared" si="29"/>
        <v>0</v>
      </c>
      <c r="AI59" s="27">
        <f t="shared" si="29"/>
        <v>0</v>
      </c>
      <c r="AJ59" s="27">
        <f t="shared" si="29"/>
        <v>0</v>
      </c>
      <c r="AK59" s="27">
        <f t="shared" si="29"/>
        <v>0</v>
      </c>
      <c r="AL59" s="27">
        <f t="shared" si="29"/>
        <v>0</v>
      </c>
      <c r="AM59" s="27">
        <f t="shared" si="29"/>
        <v>0</v>
      </c>
      <c r="AN59" s="29">
        <f t="shared" si="29"/>
        <v>0</v>
      </c>
      <c r="AO59" s="37">
        <f t="shared" si="29"/>
        <v>0</v>
      </c>
      <c r="AP59" s="30">
        <f t="shared" si="29"/>
        <v>0</v>
      </c>
      <c r="AQ59" s="27">
        <f t="shared" si="29"/>
        <v>0</v>
      </c>
      <c r="AR59" s="27">
        <f t="shared" si="29"/>
        <v>0</v>
      </c>
      <c r="AS59" s="27">
        <f t="shared" si="29"/>
        <v>0</v>
      </c>
      <c r="AT59" s="29">
        <f t="shared" si="29"/>
        <v>0</v>
      </c>
      <c r="AU59" s="37">
        <f t="shared" si="29"/>
        <v>0</v>
      </c>
      <c r="AV59" s="30">
        <f t="shared" si="29"/>
        <v>0</v>
      </c>
      <c r="AW59" s="27">
        <f t="shared" si="29"/>
        <v>0</v>
      </c>
      <c r="AX59" s="27">
        <f t="shared" si="29"/>
        <v>0</v>
      </c>
      <c r="AY59" s="29">
        <f t="shared" si="29"/>
        <v>0</v>
      </c>
      <c r="AZ59" s="66">
        <f t="shared" si="29"/>
        <v>0</v>
      </c>
    </row>
    <row r="60" spans="2:52" x14ac:dyDescent="0.4">
      <c r="B60" s="186" t="s">
        <v>74</v>
      </c>
      <c r="C60" s="187"/>
      <c r="D60" s="104">
        <f>E60+N60+O60+U60+AE60+AO60+AZ60+AU60</f>
        <v>9</v>
      </c>
      <c r="E60" s="105">
        <v>0</v>
      </c>
      <c r="F60" s="15">
        <v>0</v>
      </c>
      <c r="G60" s="106">
        <v>0</v>
      </c>
      <c r="H60" s="12">
        <v>0</v>
      </c>
      <c r="I60" s="106">
        <v>0</v>
      </c>
      <c r="J60" s="12">
        <v>0</v>
      </c>
      <c r="K60" s="12">
        <v>0</v>
      </c>
      <c r="L60" s="13">
        <v>0</v>
      </c>
      <c r="M60" s="14">
        <v>0</v>
      </c>
      <c r="N60" s="16">
        <v>0</v>
      </c>
      <c r="O60" s="107">
        <f>SUM(P60:T60)</f>
        <v>1</v>
      </c>
      <c r="P60" s="15">
        <v>0</v>
      </c>
      <c r="Q60" s="12">
        <v>0</v>
      </c>
      <c r="R60" s="12">
        <v>0</v>
      </c>
      <c r="S60" s="12">
        <v>1</v>
      </c>
      <c r="T60" s="14">
        <v>0</v>
      </c>
      <c r="U60" s="107">
        <f>SUM(V60:AD60)</f>
        <v>2</v>
      </c>
      <c r="V60" s="15">
        <v>0</v>
      </c>
      <c r="W60" s="12">
        <v>0</v>
      </c>
      <c r="X60" s="12">
        <v>0</v>
      </c>
      <c r="Y60" s="12">
        <v>0</v>
      </c>
      <c r="Z60" s="12">
        <v>1</v>
      </c>
      <c r="AA60" s="12">
        <v>1</v>
      </c>
      <c r="AB60" s="12">
        <v>0</v>
      </c>
      <c r="AC60" s="12">
        <v>0</v>
      </c>
      <c r="AD60" s="14">
        <v>0</v>
      </c>
      <c r="AE60" s="148">
        <f>SUM(AF60:AN60)</f>
        <v>1</v>
      </c>
      <c r="AF60" s="15">
        <v>0</v>
      </c>
      <c r="AG60" s="12">
        <v>0</v>
      </c>
      <c r="AH60" s="12">
        <v>0</v>
      </c>
      <c r="AI60" s="12">
        <v>0</v>
      </c>
      <c r="AJ60" s="12">
        <v>1</v>
      </c>
      <c r="AK60" s="12">
        <v>0</v>
      </c>
      <c r="AL60" s="12">
        <v>0</v>
      </c>
      <c r="AM60" s="12">
        <v>0</v>
      </c>
      <c r="AN60" s="14">
        <v>0</v>
      </c>
      <c r="AO60" s="148">
        <f>SUM(AP60:AT60)</f>
        <v>5</v>
      </c>
      <c r="AP60" s="15">
        <v>1</v>
      </c>
      <c r="AQ60" s="12">
        <v>3</v>
      </c>
      <c r="AR60" s="12">
        <v>0</v>
      </c>
      <c r="AS60" s="12">
        <v>1</v>
      </c>
      <c r="AT60" s="14">
        <v>0</v>
      </c>
      <c r="AU60" s="148">
        <f>SUM(AV60:AY60)</f>
        <v>0</v>
      </c>
      <c r="AV60" s="15">
        <v>0</v>
      </c>
      <c r="AW60" s="12">
        <v>0</v>
      </c>
      <c r="AX60" s="12">
        <v>0</v>
      </c>
      <c r="AY60" s="14">
        <v>0</v>
      </c>
      <c r="AZ60" s="108">
        <v>0</v>
      </c>
    </row>
    <row r="61" spans="2:52" s="11" customFormat="1" x14ac:dyDescent="0.4">
      <c r="B61" s="188" t="s">
        <v>75</v>
      </c>
      <c r="C61" s="189"/>
      <c r="D61" s="48">
        <f>D60/D60</f>
        <v>1</v>
      </c>
      <c r="E61" s="58">
        <f>E60/D60</f>
        <v>0</v>
      </c>
      <c r="F61" s="20">
        <f>F60/D60</f>
        <v>0</v>
      </c>
      <c r="G61" s="59">
        <f>G60/D60</f>
        <v>0</v>
      </c>
      <c r="H61" s="17">
        <f>H60/D60</f>
        <v>0</v>
      </c>
      <c r="I61" s="59">
        <f>I60/D60</f>
        <v>0</v>
      </c>
      <c r="J61" s="17">
        <f>J60/D60</f>
        <v>0</v>
      </c>
      <c r="K61" s="17">
        <f>K60/D60</f>
        <v>0</v>
      </c>
      <c r="L61" s="18">
        <f>L60/D60</f>
        <v>0</v>
      </c>
      <c r="M61" s="19">
        <f>M60/D60</f>
        <v>0</v>
      </c>
      <c r="N61" s="21">
        <f>N60/D60</f>
        <v>0</v>
      </c>
      <c r="O61" s="60">
        <f>O60/D60</f>
        <v>0.1111111111111111</v>
      </c>
      <c r="P61" s="20">
        <f>P60/D60</f>
        <v>0</v>
      </c>
      <c r="Q61" s="17">
        <f>Q60/D60</f>
        <v>0</v>
      </c>
      <c r="R61" s="17">
        <f>R60/D60</f>
        <v>0</v>
      </c>
      <c r="S61" s="17">
        <f>S60/D60</f>
        <v>0.1111111111111111</v>
      </c>
      <c r="T61" s="19">
        <f>T60/D60</f>
        <v>0</v>
      </c>
      <c r="U61" s="60">
        <f>U60/D60</f>
        <v>0.22222222222222221</v>
      </c>
      <c r="V61" s="20">
        <f>V60/D60</f>
        <v>0</v>
      </c>
      <c r="W61" s="17">
        <f>W60/D60</f>
        <v>0</v>
      </c>
      <c r="X61" s="17">
        <f>X60/D60</f>
        <v>0</v>
      </c>
      <c r="Y61" s="17">
        <f>Y60/D60</f>
        <v>0</v>
      </c>
      <c r="Z61" s="17">
        <f>Z60/D60</f>
        <v>0.1111111111111111</v>
      </c>
      <c r="AA61" s="17">
        <f>AA60/D60</f>
        <v>0.1111111111111111</v>
      </c>
      <c r="AB61" s="17">
        <f>AB60/D60</f>
        <v>0</v>
      </c>
      <c r="AC61" s="17">
        <f>AC60/D60</f>
        <v>0</v>
      </c>
      <c r="AD61" s="19">
        <f>AD60/D60</f>
        <v>0</v>
      </c>
      <c r="AE61" s="61">
        <f>AE60/D60</f>
        <v>0.1111111111111111</v>
      </c>
      <c r="AF61" s="20">
        <f>AF60/D60</f>
        <v>0</v>
      </c>
      <c r="AG61" s="17">
        <f>AG60/D60</f>
        <v>0</v>
      </c>
      <c r="AH61" s="17">
        <f>AH60/D60</f>
        <v>0</v>
      </c>
      <c r="AI61" s="17">
        <f>AI60/D60</f>
        <v>0</v>
      </c>
      <c r="AJ61" s="17">
        <f>AJ60/D60</f>
        <v>0.1111111111111111</v>
      </c>
      <c r="AK61" s="17">
        <f>AK60/D60</f>
        <v>0</v>
      </c>
      <c r="AL61" s="17">
        <f>AL60/D60</f>
        <v>0</v>
      </c>
      <c r="AM61" s="17">
        <f>AM60/D60</f>
        <v>0</v>
      </c>
      <c r="AN61" s="19">
        <f>AN60/D60</f>
        <v>0</v>
      </c>
      <c r="AO61" s="61">
        <f>AO60/D60</f>
        <v>0.55555555555555558</v>
      </c>
      <c r="AP61" s="20">
        <f>AP60/D60</f>
        <v>0.1111111111111111</v>
      </c>
      <c r="AQ61" s="17">
        <f>AQ60/D60</f>
        <v>0.33333333333333331</v>
      </c>
      <c r="AR61" s="17">
        <f>AR60/D60</f>
        <v>0</v>
      </c>
      <c r="AS61" s="17">
        <f>AS60/D60</f>
        <v>0.1111111111111111</v>
      </c>
      <c r="AT61" s="19">
        <f>AT60/D60</f>
        <v>0</v>
      </c>
      <c r="AU61" s="61">
        <f>AU60/D60</f>
        <v>0</v>
      </c>
      <c r="AV61" s="20">
        <f>AV60/D60</f>
        <v>0</v>
      </c>
      <c r="AW61" s="17">
        <f>AW60/D60</f>
        <v>0</v>
      </c>
      <c r="AX61" s="17">
        <f>AX60/D60</f>
        <v>0</v>
      </c>
      <c r="AY61" s="19">
        <f>AY60/D60</f>
        <v>0</v>
      </c>
      <c r="AZ61" s="62">
        <f>AZ60/D60</f>
        <v>0</v>
      </c>
    </row>
    <row r="62" spans="2:52" s="11" customFormat="1" ht="16.5" thickBot="1" x14ac:dyDescent="0.45">
      <c r="B62" s="190"/>
      <c r="C62" s="191"/>
      <c r="D62" s="52">
        <f t="shared" ref="D62:AZ62" si="30">D60/D9</f>
        <v>2.1469465648854963E-3</v>
      </c>
      <c r="E62" s="63">
        <f t="shared" si="30"/>
        <v>0</v>
      </c>
      <c r="F62" s="30">
        <f t="shared" si="30"/>
        <v>0</v>
      </c>
      <c r="G62" s="64">
        <f t="shared" si="30"/>
        <v>0</v>
      </c>
      <c r="H62" s="27">
        <f t="shared" si="30"/>
        <v>0</v>
      </c>
      <c r="I62" s="64">
        <f t="shared" si="30"/>
        <v>0</v>
      </c>
      <c r="J62" s="27">
        <f t="shared" si="30"/>
        <v>0</v>
      </c>
      <c r="K62" s="27">
        <f t="shared" si="30"/>
        <v>0</v>
      </c>
      <c r="L62" s="28">
        <f t="shared" si="30"/>
        <v>0</v>
      </c>
      <c r="M62" s="29">
        <f t="shared" si="30"/>
        <v>0</v>
      </c>
      <c r="N62" s="65">
        <f t="shared" si="30"/>
        <v>0</v>
      </c>
      <c r="O62" s="36">
        <f t="shared" si="30"/>
        <v>1.2970168612191958E-3</v>
      </c>
      <c r="P62" s="30">
        <f t="shared" si="30"/>
        <v>0</v>
      </c>
      <c r="Q62" s="27">
        <f t="shared" si="30"/>
        <v>0</v>
      </c>
      <c r="R62" s="27">
        <f t="shared" si="30"/>
        <v>0</v>
      </c>
      <c r="S62" s="27">
        <f t="shared" si="30"/>
        <v>2.5316455696202532E-3</v>
      </c>
      <c r="T62" s="29">
        <f t="shared" si="30"/>
        <v>0</v>
      </c>
      <c r="U62" s="36">
        <f t="shared" si="30"/>
        <v>2.0429009193054137E-3</v>
      </c>
      <c r="V62" s="30">
        <f t="shared" si="30"/>
        <v>0</v>
      </c>
      <c r="W62" s="27">
        <f t="shared" si="30"/>
        <v>0</v>
      </c>
      <c r="X62" s="27">
        <f t="shared" si="30"/>
        <v>0</v>
      </c>
      <c r="Y62" s="27">
        <f t="shared" si="30"/>
        <v>0</v>
      </c>
      <c r="Z62" s="27">
        <f t="shared" si="30"/>
        <v>4.5454545454545452E-3</v>
      </c>
      <c r="AA62" s="27">
        <f t="shared" si="30"/>
        <v>1.0869565217391304E-2</v>
      </c>
      <c r="AB62" s="27">
        <f t="shared" si="30"/>
        <v>0</v>
      </c>
      <c r="AC62" s="27">
        <f t="shared" si="30"/>
        <v>0</v>
      </c>
      <c r="AD62" s="29">
        <f t="shared" si="30"/>
        <v>0</v>
      </c>
      <c r="AE62" s="37">
        <f t="shared" si="30"/>
        <v>5.9241706161137445E-4</v>
      </c>
      <c r="AF62" s="30">
        <f t="shared" si="30"/>
        <v>0</v>
      </c>
      <c r="AG62" s="27">
        <f t="shared" si="30"/>
        <v>0</v>
      </c>
      <c r="AH62" s="27">
        <f t="shared" si="30"/>
        <v>0</v>
      </c>
      <c r="AI62" s="27">
        <f t="shared" si="30"/>
        <v>0</v>
      </c>
      <c r="AJ62" s="27">
        <f t="shared" si="30"/>
        <v>2.2371364653243847E-3</v>
      </c>
      <c r="AK62" s="27">
        <f t="shared" si="30"/>
        <v>0</v>
      </c>
      <c r="AL62" s="27">
        <f t="shared" si="30"/>
        <v>0</v>
      </c>
      <c r="AM62" s="27">
        <f t="shared" si="30"/>
        <v>0</v>
      </c>
      <c r="AN62" s="29">
        <f t="shared" si="30"/>
        <v>0</v>
      </c>
      <c r="AO62" s="37">
        <f t="shared" si="30"/>
        <v>1.2722646310432569E-2</v>
      </c>
      <c r="AP62" s="30">
        <f t="shared" si="30"/>
        <v>8.5470085470085479E-3</v>
      </c>
      <c r="AQ62" s="27">
        <f t="shared" si="30"/>
        <v>2.2222222222222223E-2</v>
      </c>
      <c r="AR62" s="27">
        <f t="shared" si="30"/>
        <v>0</v>
      </c>
      <c r="AS62" s="27">
        <f t="shared" si="30"/>
        <v>1.1111111111111112E-2</v>
      </c>
      <c r="AT62" s="29">
        <f t="shared" si="30"/>
        <v>0</v>
      </c>
      <c r="AU62" s="37">
        <f t="shared" si="30"/>
        <v>0</v>
      </c>
      <c r="AV62" s="30">
        <f t="shared" si="30"/>
        <v>0</v>
      </c>
      <c r="AW62" s="27">
        <f t="shared" si="30"/>
        <v>0</v>
      </c>
      <c r="AX62" s="27">
        <f t="shared" si="30"/>
        <v>0</v>
      </c>
      <c r="AY62" s="29">
        <f t="shared" si="30"/>
        <v>0</v>
      </c>
      <c r="AZ62" s="66">
        <f t="shared" si="30"/>
        <v>0</v>
      </c>
    </row>
    <row r="63" spans="2:52" s="157" customFormat="1" x14ac:dyDescent="0.4">
      <c r="B63" s="186" t="s">
        <v>76</v>
      </c>
      <c r="C63" s="187"/>
      <c r="D63" s="127">
        <f>E63+N63+O63+U63+AE63+AO63+AZ63+AU63</f>
        <v>229</v>
      </c>
      <c r="E63" s="136">
        <f>SUM(F63:M63)</f>
        <v>2</v>
      </c>
      <c r="F63" s="137">
        <f t="shared" ref="F63:N63" si="31">F66+F69+F72+F75+F78+F81+F84</f>
        <v>2</v>
      </c>
      <c r="G63" s="137">
        <f t="shared" si="31"/>
        <v>0</v>
      </c>
      <c r="H63" s="137">
        <f t="shared" si="31"/>
        <v>0</v>
      </c>
      <c r="I63" s="137">
        <f t="shared" si="31"/>
        <v>0</v>
      </c>
      <c r="J63" s="137">
        <f t="shared" si="31"/>
        <v>0</v>
      </c>
      <c r="K63" s="137">
        <f t="shared" si="31"/>
        <v>0</v>
      </c>
      <c r="L63" s="136">
        <f t="shared" si="31"/>
        <v>0</v>
      </c>
      <c r="M63" s="140">
        <f t="shared" si="31"/>
        <v>0</v>
      </c>
      <c r="N63" s="137">
        <f t="shared" si="31"/>
        <v>0</v>
      </c>
      <c r="O63" s="139">
        <f>SUM(P63:T63)</f>
        <v>188</v>
      </c>
      <c r="P63" s="137">
        <f>P66+P69+P72+P75+P78+P81+P84</f>
        <v>11</v>
      </c>
      <c r="Q63" s="137">
        <f>Q66+Q69+Q72+Q75+Q78+Q81+Q84</f>
        <v>0</v>
      </c>
      <c r="R63" s="137">
        <f>R66+R69+R72+R75+R78+R81+R84</f>
        <v>1</v>
      </c>
      <c r="S63" s="137">
        <f>S66+S69+S72+S75+S78+S81+S84</f>
        <v>175</v>
      </c>
      <c r="T63" s="137">
        <f>T66+T69+T72+T75+T78+T81+T84</f>
        <v>1</v>
      </c>
      <c r="U63" s="139">
        <f>SUM(V63:AD63)</f>
        <v>3</v>
      </c>
      <c r="V63" s="137">
        <f t="shared" ref="V63:AD63" si="32">V66+V69+V72+V75+V78+V81+V84</f>
        <v>0</v>
      </c>
      <c r="W63" s="140">
        <f t="shared" si="32"/>
        <v>0</v>
      </c>
      <c r="X63" s="140">
        <f t="shared" si="32"/>
        <v>0</v>
      </c>
      <c r="Y63" s="140">
        <f t="shared" si="32"/>
        <v>1</v>
      </c>
      <c r="Z63" s="140">
        <f t="shared" si="32"/>
        <v>0</v>
      </c>
      <c r="AA63" s="140">
        <f t="shared" si="32"/>
        <v>0</v>
      </c>
      <c r="AB63" s="140">
        <f t="shared" si="32"/>
        <v>2</v>
      </c>
      <c r="AC63" s="140">
        <f t="shared" si="32"/>
        <v>0</v>
      </c>
      <c r="AD63" s="142">
        <f t="shared" si="32"/>
        <v>0</v>
      </c>
      <c r="AE63" s="147">
        <f>SUM(AF63:AN63)</f>
        <v>5</v>
      </c>
      <c r="AF63" s="137">
        <f t="shared" ref="AF63:AN63" si="33">AF66+AF69+AF72+AF75+AF78+AF81+AF84</f>
        <v>1</v>
      </c>
      <c r="AG63" s="140">
        <f t="shared" si="33"/>
        <v>0</v>
      </c>
      <c r="AH63" s="140">
        <f t="shared" si="33"/>
        <v>1</v>
      </c>
      <c r="AI63" s="140">
        <f t="shared" si="33"/>
        <v>1</v>
      </c>
      <c r="AJ63" s="140">
        <f t="shared" si="33"/>
        <v>0</v>
      </c>
      <c r="AK63" s="140">
        <f t="shared" si="33"/>
        <v>2</v>
      </c>
      <c r="AL63" s="140">
        <f t="shared" si="33"/>
        <v>0</v>
      </c>
      <c r="AM63" s="140">
        <f t="shared" si="33"/>
        <v>0</v>
      </c>
      <c r="AN63" s="142">
        <f t="shared" si="33"/>
        <v>0</v>
      </c>
      <c r="AO63" s="147">
        <f>SUM(AP63:AT63)</f>
        <v>1</v>
      </c>
      <c r="AP63" s="137">
        <f>AP66+AP69+AP72+AP75+AP78+AP81+AP84</f>
        <v>0</v>
      </c>
      <c r="AQ63" s="140">
        <f>AQ66+AQ69+AQ72+AQ75+AQ78+AQ81+AQ84</f>
        <v>1</v>
      </c>
      <c r="AR63" s="140">
        <f>AR66+AR69+AR72+AR75+AR78+AR81+AR84</f>
        <v>0</v>
      </c>
      <c r="AS63" s="140">
        <f>AS66+AS69+AS72+AS75+AS78+AS81+AS84</f>
        <v>0</v>
      </c>
      <c r="AT63" s="142">
        <f>AT66+AT69+AT72+AT75+AT78+AT81+AT84</f>
        <v>0</v>
      </c>
      <c r="AU63" s="147">
        <f>SUM(AV63:AY63)</f>
        <v>19</v>
      </c>
      <c r="AV63" s="137">
        <f>AV66+AV69+AV72+AV75+AV78+AV81+AV84</f>
        <v>1</v>
      </c>
      <c r="AW63" s="140">
        <f>AW66+AW69+AW72+AW75+AW78+AW81+AW84</f>
        <v>6</v>
      </c>
      <c r="AX63" s="140">
        <f>AX66+AX69+AX72+AX75+AX78+AX81+AX84</f>
        <v>1</v>
      </c>
      <c r="AY63" s="142">
        <f>AY66+AY69+AY72+AY75+AY78+AY81+AY84</f>
        <v>11</v>
      </c>
      <c r="AZ63" s="141">
        <f>AZ66+AZ69+AZ72+AZ75+AZ78+AZ81+AZ84</f>
        <v>11</v>
      </c>
    </row>
    <row r="64" spans="2:52" s="11" customFormat="1" x14ac:dyDescent="0.4">
      <c r="B64" s="188"/>
      <c r="C64" s="189"/>
      <c r="D64" s="48">
        <f>D63/D63</f>
        <v>1</v>
      </c>
      <c r="E64" s="58">
        <f>E63/D63</f>
        <v>8.7336244541484712E-3</v>
      </c>
      <c r="F64" s="20">
        <f>F63/D63</f>
        <v>8.7336244541484712E-3</v>
      </c>
      <c r="G64" s="59">
        <f>G63/D63</f>
        <v>0</v>
      </c>
      <c r="H64" s="17">
        <f>H63/D63</f>
        <v>0</v>
      </c>
      <c r="I64" s="59">
        <f>I63/D63</f>
        <v>0</v>
      </c>
      <c r="J64" s="17">
        <f>J63/D63</f>
        <v>0</v>
      </c>
      <c r="K64" s="17">
        <f>K63/D63</f>
        <v>0</v>
      </c>
      <c r="L64" s="18">
        <f>L63/D63</f>
        <v>0</v>
      </c>
      <c r="M64" s="19">
        <f>M63/D63</f>
        <v>0</v>
      </c>
      <c r="N64" s="21">
        <f>N63/D63</f>
        <v>0</v>
      </c>
      <c r="O64" s="60">
        <f>O63/D63</f>
        <v>0.82096069868995636</v>
      </c>
      <c r="P64" s="20">
        <f>P63/D63</f>
        <v>4.8034934497816595E-2</v>
      </c>
      <c r="Q64" s="17">
        <f>Q63/D63</f>
        <v>0</v>
      </c>
      <c r="R64" s="17">
        <f>R63/D63</f>
        <v>4.3668122270742356E-3</v>
      </c>
      <c r="S64" s="17">
        <f>S63/D63</f>
        <v>0.76419213973799127</v>
      </c>
      <c r="T64" s="19">
        <f>T63/D63</f>
        <v>4.3668122270742356E-3</v>
      </c>
      <c r="U64" s="60">
        <f>U63/D63</f>
        <v>1.3100436681222707E-2</v>
      </c>
      <c r="V64" s="20">
        <f>V63/D63</f>
        <v>0</v>
      </c>
      <c r="W64" s="17">
        <f>W63/D63</f>
        <v>0</v>
      </c>
      <c r="X64" s="17">
        <f>X63/D63</f>
        <v>0</v>
      </c>
      <c r="Y64" s="17">
        <f>Y63/D63</f>
        <v>4.3668122270742356E-3</v>
      </c>
      <c r="Z64" s="17">
        <f>Z63/D63</f>
        <v>0</v>
      </c>
      <c r="AA64" s="17">
        <f>AA63/D63</f>
        <v>0</v>
      </c>
      <c r="AB64" s="17">
        <f>AB63/D63</f>
        <v>8.7336244541484712E-3</v>
      </c>
      <c r="AC64" s="17">
        <f>AC63/D63</f>
        <v>0</v>
      </c>
      <c r="AD64" s="19">
        <f>AD63/D63</f>
        <v>0</v>
      </c>
      <c r="AE64" s="61">
        <f>AE63/D63</f>
        <v>2.1834061135371178E-2</v>
      </c>
      <c r="AF64" s="20">
        <f>AF63/D63</f>
        <v>4.3668122270742356E-3</v>
      </c>
      <c r="AG64" s="17">
        <f>AG63/D63</f>
        <v>0</v>
      </c>
      <c r="AH64" s="17">
        <f>AH63/D63</f>
        <v>4.3668122270742356E-3</v>
      </c>
      <c r="AI64" s="17">
        <f>AI63/D63</f>
        <v>4.3668122270742356E-3</v>
      </c>
      <c r="AJ64" s="17">
        <f>AJ63/D63</f>
        <v>0</v>
      </c>
      <c r="AK64" s="17">
        <f>AK63/D63</f>
        <v>8.7336244541484712E-3</v>
      </c>
      <c r="AL64" s="17">
        <f>AL63/D63</f>
        <v>0</v>
      </c>
      <c r="AM64" s="17">
        <f>AM63/D63</f>
        <v>0</v>
      </c>
      <c r="AN64" s="19">
        <f>AN63/D63</f>
        <v>0</v>
      </c>
      <c r="AO64" s="61">
        <f>AO63/D63</f>
        <v>4.3668122270742356E-3</v>
      </c>
      <c r="AP64" s="20">
        <f>AP63/D63</f>
        <v>0</v>
      </c>
      <c r="AQ64" s="17">
        <f>AQ63/D63</f>
        <v>4.3668122270742356E-3</v>
      </c>
      <c r="AR64" s="17">
        <f>AR63/D63</f>
        <v>0</v>
      </c>
      <c r="AS64" s="17">
        <f>AS63/D63</f>
        <v>0</v>
      </c>
      <c r="AT64" s="19">
        <f>AT63/D63</f>
        <v>0</v>
      </c>
      <c r="AU64" s="61">
        <f>AU63/D63</f>
        <v>8.296943231441048E-2</v>
      </c>
      <c r="AV64" s="20">
        <f>AV63/D63</f>
        <v>4.3668122270742356E-3</v>
      </c>
      <c r="AW64" s="17">
        <f>AW63/D63</f>
        <v>2.6200873362445413E-2</v>
      </c>
      <c r="AX64" s="17">
        <f>AX63/D63</f>
        <v>4.3668122270742356E-3</v>
      </c>
      <c r="AY64" s="19">
        <f>AY63/D63</f>
        <v>4.8034934497816595E-2</v>
      </c>
      <c r="AZ64" s="62">
        <f>AZ63/D63</f>
        <v>4.8034934497816595E-2</v>
      </c>
    </row>
    <row r="65" spans="2:52" s="11" customFormat="1" ht="16.5" thickBot="1" x14ac:dyDescent="0.45">
      <c r="B65" s="188"/>
      <c r="C65" s="189"/>
      <c r="D65" s="76">
        <f t="shared" ref="D65:AZ65" si="34">D63/D9</f>
        <v>5.4627862595419845E-2</v>
      </c>
      <c r="E65" s="77">
        <f t="shared" si="34"/>
        <v>8.7336244541484712E-3</v>
      </c>
      <c r="F65" s="78">
        <f t="shared" si="34"/>
        <v>1.2903225806451613E-2</v>
      </c>
      <c r="G65" s="79">
        <f t="shared" si="34"/>
        <v>0</v>
      </c>
      <c r="H65" s="80">
        <f t="shared" si="34"/>
        <v>0</v>
      </c>
      <c r="I65" s="79">
        <f t="shared" si="34"/>
        <v>0</v>
      </c>
      <c r="J65" s="80">
        <f t="shared" si="34"/>
        <v>0</v>
      </c>
      <c r="K65" s="80">
        <f t="shared" si="34"/>
        <v>0</v>
      </c>
      <c r="L65" s="126">
        <f t="shared" si="34"/>
        <v>0</v>
      </c>
      <c r="M65" s="81">
        <f t="shared" si="34"/>
        <v>0</v>
      </c>
      <c r="N65" s="82">
        <f t="shared" si="34"/>
        <v>0</v>
      </c>
      <c r="O65" s="83">
        <f t="shared" si="34"/>
        <v>0.24383916990920881</v>
      </c>
      <c r="P65" s="78">
        <f t="shared" si="34"/>
        <v>0.15068493150684931</v>
      </c>
      <c r="Q65" s="80">
        <f t="shared" si="34"/>
        <v>0</v>
      </c>
      <c r="R65" s="80">
        <f t="shared" si="34"/>
        <v>2.6315789473684209E-2</v>
      </c>
      <c r="S65" s="80">
        <f t="shared" si="34"/>
        <v>0.44303797468354428</v>
      </c>
      <c r="T65" s="81">
        <f t="shared" si="34"/>
        <v>2.4390243902439025E-2</v>
      </c>
      <c r="U65" s="83">
        <f t="shared" si="34"/>
        <v>3.0643513789581204E-3</v>
      </c>
      <c r="V65" s="78">
        <f t="shared" si="34"/>
        <v>0</v>
      </c>
      <c r="W65" s="80">
        <f t="shared" si="34"/>
        <v>0</v>
      </c>
      <c r="X65" s="80">
        <f t="shared" si="34"/>
        <v>0</v>
      </c>
      <c r="Y65" s="80">
        <f t="shared" si="34"/>
        <v>2.2727272727272728E-2</v>
      </c>
      <c r="Z65" s="80">
        <f t="shared" si="34"/>
        <v>0</v>
      </c>
      <c r="AA65" s="80">
        <f t="shared" si="34"/>
        <v>0</v>
      </c>
      <c r="AB65" s="80">
        <f t="shared" si="34"/>
        <v>6.369426751592357E-3</v>
      </c>
      <c r="AC65" s="80">
        <f t="shared" si="34"/>
        <v>0</v>
      </c>
      <c r="AD65" s="81">
        <f t="shared" si="34"/>
        <v>0</v>
      </c>
      <c r="AE65" s="84">
        <f t="shared" si="34"/>
        <v>2.9620853080568718E-3</v>
      </c>
      <c r="AF65" s="78">
        <f t="shared" si="34"/>
        <v>7.6923076923076927E-2</v>
      </c>
      <c r="AG65" s="80">
        <f t="shared" si="34"/>
        <v>0</v>
      </c>
      <c r="AH65" s="80">
        <f t="shared" si="34"/>
        <v>4.4052863436123352E-3</v>
      </c>
      <c r="AI65" s="80">
        <f t="shared" si="34"/>
        <v>7.9365079365079361E-3</v>
      </c>
      <c r="AJ65" s="80">
        <f t="shared" si="34"/>
        <v>0</v>
      </c>
      <c r="AK65" s="80">
        <f t="shared" si="34"/>
        <v>3.8095238095238095E-3</v>
      </c>
      <c r="AL65" s="80">
        <f t="shared" si="34"/>
        <v>0</v>
      </c>
      <c r="AM65" s="80">
        <f t="shared" si="34"/>
        <v>0</v>
      </c>
      <c r="AN65" s="81">
        <f t="shared" si="34"/>
        <v>0</v>
      </c>
      <c r="AO65" s="84">
        <f t="shared" si="34"/>
        <v>2.5445292620865142E-3</v>
      </c>
      <c r="AP65" s="78">
        <f t="shared" si="34"/>
        <v>0</v>
      </c>
      <c r="AQ65" s="80">
        <f t="shared" si="34"/>
        <v>7.4074074074074077E-3</v>
      </c>
      <c r="AR65" s="80">
        <f t="shared" si="34"/>
        <v>0</v>
      </c>
      <c r="AS65" s="80">
        <f t="shared" si="34"/>
        <v>0</v>
      </c>
      <c r="AT65" s="81">
        <f t="shared" si="34"/>
        <v>0</v>
      </c>
      <c r="AU65" s="84">
        <f t="shared" si="34"/>
        <v>0.76</v>
      </c>
      <c r="AV65" s="78">
        <f t="shared" si="34"/>
        <v>1</v>
      </c>
      <c r="AW65" s="80">
        <f t="shared" si="34"/>
        <v>0.75</v>
      </c>
      <c r="AX65" s="80">
        <f t="shared" si="34"/>
        <v>0.5</v>
      </c>
      <c r="AY65" s="81">
        <f t="shared" si="34"/>
        <v>0.7857142857142857</v>
      </c>
      <c r="AZ65" s="85">
        <f t="shared" si="34"/>
        <v>0.45833333333333331</v>
      </c>
    </row>
    <row r="66" spans="2:52" x14ac:dyDescent="0.4">
      <c r="B66" s="41"/>
      <c r="C66" s="200" t="s">
        <v>77</v>
      </c>
      <c r="D66" s="86">
        <f>E66+N66+O66+U66+AE66+AO66+AZ66+AU66</f>
        <v>24</v>
      </c>
      <c r="E66" s="87">
        <f>SUM(F66:M66)</f>
        <v>2</v>
      </c>
      <c r="F66" s="88">
        <v>2</v>
      </c>
      <c r="G66" s="89">
        <v>0</v>
      </c>
      <c r="H66" s="90">
        <v>0</v>
      </c>
      <c r="I66" s="89">
        <v>0</v>
      </c>
      <c r="J66" s="90">
        <v>0</v>
      </c>
      <c r="K66" s="90">
        <v>0</v>
      </c>
      <c r="L66" s="122">
        <v>0</v>
      </c>
      <c r="M66" s="91">
        <v>0</v>
      </c>
      <c r="N66" s="92">
        <v>0</v>
      </c>
      <c r="O66" s="93">
        <f>SUM(P66:T66)</f>
        <v>0</v>
      </c>
      <c r="P66" s="88">
        <v>0</v>
      </c>
      <c r="Q66" s="90">
        <v>0</v>
      </c>
      <c r="R66" s="90">
        <v>0</v>
      </c>
      <c r="S66" s="90">
        <v>0</v>
      </c>
      <c r="T66" s="91">
        <v>0</v>
      </c>
      <c r="U66" s="93">
        <f>SUM(V66:AD66)</f>
        <v>1</v>
      </c>
      <c r="V66" s="88">
        <v>0</v>
      </c>
      <c r="W66" s="90">
        <v>0</v>
      </c>
      <c r="X66" s="90">
        <v>0</v>
      </c>
      <c r="Y66" s="90">
        <v>1</v>
      </c>
      <c r="Z66" s="90">
        <v>0</v>
      </c>
      <c r="AA66" s="90">
        <v>0</v>
      </c>
      <c r="AB66" s="90">
        <v>0</v>
      </c>
      <c r="AC66" s="90">
        <v>0</v>
      </c>
      <c r="AD66" s="91">
        <v>0</v>
      </c>
      <c r="AE66" s="94">
        <f>SUM(AF66:AN66)</f>
        <v>0</v>
      </c>
      <c r="AF66" s="88">
        <v>0</v>
      </c>
      <c r="AG66" s="90">
        <v>0</v>
      </c>
      <c r="AH66" s="90">
        <v>0</v>
      </c>
      <c r="AI66" s="90">
        <v>0</v>
      </c>
      <c r="AJ66" s="90">
        <v>0</v>
      </c>
      <c r="AK66" s="90">
        <v>0</v>
      </c>
      <c r="AL66" s="90">
        <v>0</v>
      </c>
      <c r="AM66" s="90">
        <v>0</v>
      </c>
      <c r="AN66" s="91">
        <v>0</v>
      </c>
      <c r="AO66" s="94">
        <f>SUM(AP66:AT66)</f>
        <v>0</v>
      </c>
      <c r="AP66" s="88">
        <v>0</v>
      </c>
      <c r="AQ66" s="90">
        <v>0</v>
      </c>
      <c r="AR66" s="90">
        <v>0</v>
      </c>
      <c r="AS66" s="90">
        <v>0</v>
      </c>
      <c r="AT66" s="91">
        <v>0</v>
      </c>
      <c r="AU66" s="94">
        <f>SUM(AV66:AY66)</f>
        <v>17</v>
      </c>
      <c r="AV66" s="88">
        <v>0</v>
      </c>
      <c r="AW66" s="90">
        <v>6</v>
      </c>
      <c r="AX66" s="90">
        <v>1</v>
      </c>
      <c r="AY66" s="91">
        <v>10</v>
      </c>
      <c r="AZ66" s="95">
        <v>4</v>
      </c>
    </row>
    <row r="67" spans="2:52" s="11" customFormat="1" x14ac:dyDescent="0.4">
      <c r="B67" s="41"/>
      <c r="C67" s="196"/>
      <c r="D67" s="48">
        <f>D66/D66</f>
        <v>1</v>
      </c>
      <c r="E67" s="58">
        <f>E66/D66</f>
        <v>8.3333333333333329E-2</v>
      </c>
      <c r="F67" s="20">
        <f>F66/D66</f>
        <v>8.3333333333333329E-2</v>
      </c>
      <c r="G67" s="59">
        <f>G66/D66</f>
        <v>0</v>
      </c>
      <c r="H67" s="17">
        <f>H66/D66</f>
        <v>0</v>
      </c>
      <c r="I67" s="59">
        <f>I66/D66</f>
        <v>0</v>
      </c>
      <c r="J67" s="17">
        <f>J66/D66</f>
        <v>0</v>
      </c>
      <c r="K67" s="17">
        <f>K66/D66</f>
        <v>0</v>
      </c>
      <c r="L67" s="18">
        <f>L66/D66</f>
        <v>0</v>
      </c>
      <c r="M67" s="19">
        <f>M66/D66</f>
        <v>0</v>
      </c>
      <c r="N67" s="21">
        <f>N66/D66</f>
        <v>0</v>
      </c>
      <c r="O67" s="60">
        <f>O66/D66</f>
        <v>0</v>
      </c>
      <c r="P67" s="20">
        <f>P66/D66</f>
        <v>0</v>
      </c>
      <c r="Q67" s="17">
        <f>Q66/D66</f>
        <v>0</v>
      </c>
      <c r="R67" s="17">
        <f>R66/D66</f>
        <v>0</v>
      </c>
      <c r="S67" s="17">
        <f>S66/D66</f>
        <v>0</v>
      </c>
      <c r="T67" s="19">
        <f>T66/D66</f>
        <v>0</v>
      </c>
      <c r="U67" s="60">
        <f>U66/D66</f>
        <v>4.1666666666666664E-2</v>
      </c>
      <c r="V67" s="20">
        <f>V66/D66</f>
        <v>0</v>
      </c>
      <c r="W67" s="17">
        <f>W66/D66</f>
        <v>0</v>
      </c>
      <c r="X67" s="17">
        <f>X66/D66</f>
        <v>0</v>
      </c>
      <c r="Y67" s="17">
        <f>Y66/D66</f>
        <v>4.1666666666666664E-2</v>
      </c>
      <c r="Z67" s="17">
        <f>Z66/D66</f>
        <v>0</v>
      </c>
      <c r="AA67" s="17">
        <f>AA66/D66</f>
        <v>0</v>
      </c>
      <c r="AB67" s="17">
        <f>AB66/D66</f>
        <v>0</v>
      </c>
      <c r="AC67" s="17">
        <f>AC66/D66</f>
        <v>0</v>
      </c>
      <c r="AD67" s="19">
        <f>AD66/D66</f>
        <v>0</v>
      </c>
      <c r="AE67" s="61">
        <f>AE66/D66</f>
        <v>0</v>
      </c>
      <c r="AF67" s="20">
        <f>AF66/D66</f>
        <v>0</v>
      </c>
      <c r="AG67" s="17">
        <f>AG66/D66</f>
        <v>0</v>
      </c>
      <c r="AH67" s="17">
        <f>AH66/D66</f>
        <v>0</v>
      </c>
      <c r="AI67" s="17">
        <f>AI66/D66</f>
        <v>0</v>
      </c>
      <c r="AJ67" s="17">
        <f>AJ66/D66</f>
        <v>0</v>
      </c>
      <c r="AK67" s="17">
        <f>AK66/D66</f>
        <v>0</v>
      </c>
      <c r="AL67" s="17">
        <f>AL66/D66</f>
        <v>0</v>
      </c>
      <c r="AM67" s="17">
        <f>AM66/D66</f>
        <v>0</v>
      </c>
      <c r="AN67" s="19">
        <f>AN66/D66</f>
        <v>0</v>
      </c>
      <c r="AO67" s="61">
        <f>AO66/D66</f>
        <v>0</v>
      </c>
      <c r="AP67" s="20">
        <f>AP66/D66</f>
        <v>0</v>
      </c>
      <c r="AQ67" s="17">
        <f>AQ66/D66</f>
        <v>0</v>
      </c>
      <c r="AR67" s="17">
        <f>AR66/D66</f>
        <v>0</v>
      </c>
      <c r="AS67" s="17">
        <f>AS66/D66</f>
        <v>0</v>
      </c>
      <c r="AT67" s="19">
        <f>AT66/D66</f>
        <v>0</v>
      </c>
      <c r="AU67" s="61">
        <f>AU66/D66</f>
        <v>0.70833333333333337</v>
      </c>
      <c r="AV67" s="20">
        <f>AV66/D66</f>
        <v>0</v>
      </c>
      <c r="AW67" s="17">
        <f>AW66/D66</f>
        <v>0.25</v>
      </c>
      <c r="AX67" s="17">
        <f>AX66/D66</f>
        <v>4.1666666666666664E-2</v>
      </c>
      <c r="AY67" s="19">
        <f>AY66/D66</f>
        <v>0.41666666666666669</v>
      </c>
      <c r="AZ67" s="62">
        <f>AZ66/D66</f>
        <v>0.16666666666666666</v>
      </c>
    </row>
    <row r="68" spans="2:52" s="11" customFormat="1" x14ac:dyDescent="0.4">
      <c r="B68" s="41"/>
      <c r="C68" s="193"/>
      <c r="D68" s="96">
        <f t="shared" ref="D68:AZ68" si="35">D66/D9</f>
        <v>5.7251908396946565E-3</v>
      </c>
      <c r="E68" s="97">
        <f t="shared" si="35"/>
        <v>8.7336244541484712E-3</v>
      </c>
      <c r="F68" s="25">
        <f t="shared" si="35"/>
        <v>1.2903225806451613E-2</v>
      </c>
      <c r="G68" s="98">
        <f t="shared" si="35"/>
        <v>0</v>
      </c>
      <c r="H68" s="22">
        <f t="shared" si="35"/>
        <v>0</v>
      </c>
      <c r="I68" s="98">
        <f t="shared" si="35"/>
        <v>0</v>
      </c>
      <c r="J68" s="22">
        <f t="shared" si="35"/>
        <v>0</v>
      </c>
      <c r="K68" s="22">
        <f t="shared" si="35"/>
        <v>0</v>
      </c>
      <c r="L68" s="23">
        <f t="shared" si="35"/>
        <v>0</v>
      </c>
      <c r="M68" s="24">
        <f t="shared" si="35"/>
        <v>0</v>
      </c>
      <c r="N68" s="99">
        <f t="shared" si="35"/>
        <v>0</v>
      </c>
      <c r="O68" s="100">
        <f t="shared" si="35"/>
        <v>0</v>
      </c>
      <c r="P68" s="25">
        <f t="shared" si="35"/>
        <v>0</v>
      </c>
      <c r="Q68" s="22">
        <f t="shared" si="35"/>
        <v>0</v>
      </c>
      <c r="R68" s="22">
        <f t="shared" si="35"/>
        <v>0</v>
      </c>
      <c r="S68" s="22">
        <f t="shared" si="35"/>
        <v>0</v>
      </c>
      <c r="T68" s="24">
        <f t="shared" si="35"/>
        <v>0</v>
      </c>
      <c r="U68" s="100">
        <f t="shared" si="35"/>
        <v>1.0214504596527069E-3</v>
      </c>
      <c r="V68" s="25">
        <f t="shared" si="35"/>
        <v>0</v>
      </c>
      <c r="W68" s="22">
        <f t="shared" si="35"/>
        <v>0</v>
      </c>
      <c r="X68" s="22">
        <f t="shared" si="35"/>
        <v>0</v>
      </c>
      <c r="Y68" s="22">
        <f t="shared" si="35"/>
        <v>2.2727272727272728E-2</v>
      </c>
      <c r="Z68" s="22">
        <f t="shared" si="35"/>
        <v>0</v>
      </c>
      <c r="AA68" s="22">
        <f t="shared" si="35"/>
        <v>0</v>
      </c>
      <c r="AB68" s="22">
        <f t="shared" si="35"/>
        <v>0</v>
      </c>
      <c r="AC68" s="22">
        <f t="shared" si="35"/>
        <v>0</v>
      </c>
      <c r="AD68" s="24">
        <f t="shared" si="35"/>
        <v>0</v>
      </c>
      <c r="AE68" s="101">
        <f t="shared" si="35"/>
        <v>0</v>
      </c>
      <c r="AF68" s="25">
        <f t="shared" si="35"/>
        <v>0</v>
      </c>
      <c r="AG68" s="22">
        <f t="shared" si="35"/>
        <v>0</v>
      </c>
      <c r="AH68" s="22">
        <f t="shared" si="35"/>
        <v>0</v>
      </c>
      <c r="AI68" s="22">
        <f t="shared" si="35"/>
        <v>0</v>
      </c>
      <c r="AJ68" s="22">
        <f t="shared" si="35"/>
        <v>0</v>
      </c>
      <c r="AK68" s="22">
        <f t="shared" si="35"/>
        <v>0</v>
      </c>
      <c r="AL68" s="22">
        <f t="shared" si="35"/>
        <v>0</v>
      </c>
      <c r="AM68" s="22">
        <f t="shared" si="35"/>
        <v>0</v>
      </c>
      <c r="AN68" s="24">
        <f t="shared" si="35"/>
        <v>0</v>
      </c>
      <c r="AO68" s="101">
        <f t="shared" si="35"/>
        <v>0</v>
      </c>
      <c r="AP68" s="25">
        <f t="shared" si="35"/>
        <v>0</v>
      </c>
      <c r="AQ68" s="22">
        <f t="shared" si="35"/>
        <v>0</v>
      </c>
      <c r="AR68" s="22">
        <f t="shared" si="35"/>
        <v>0</v>
      </c>
      <c r="AS68" s="22">
        <f t="shared" si="35"/>
        <v>0</v>
      </c>
      <c r="AT68" s="24">
        <f t="shared" si="35"/>
        <v>0</v>
      </c>
      <c r="AU68" s="101">
        <f t="shared" si="35"/>
        <v>0.68</v>
      </c>
      <c r="AV68" s="25">
        <f t="shared" si="35"/>
        <v>0</v>
      </c>
      <c r="AW68" s="22">
        <f t="shared" si="35"/>
        <v>0.75</v>
      </c>
      <c r="AX68" s="22">
        <f t="shared" si="35"/>
        <v>0.5</v>
      </c>
      <c r="AY68" s="24">
        <f t="shared" si="35"/>
        <v>0.7142857142857143</v>
      </c>
      <c r="AZ68" s="102">
        <f t="shared" si="35"/>
        <v>0.16666666666666666</v>
      </c>
    </row>
    <row r="69" spans="2:52" x14ac:dyDescent="0.4">
      <c r="B69" s="41"/>
      <c r="C69" s="197" t="s">
        <v>78</v>
      </c>
      <c r="D69" s="86">
        <f>E69+N69+O69+U69+AE69+AO69+AZ69+AU69</f>
        <v>4</v>
      </c>
      <c r="E69" s="87">
        <f>SUM(F69:M69)</f>
        <v>0</v>
      </c>
      <c r="F69" s="88">
        <v>0</v>
      </c>
      <c r="G69" s="89">
        <v>0</v>
      </c>
      <c r="H69" s="90">
        <v>0</v>
      </c>
      <c r="I69" s="89">
        <v>0</v>
      </c>
      <c r="J69" s="90">
        <v>0</v>
      </c>
      <c r="K69" s="90">
        <v>0</v>
      </c>
      <c r="L69" s="122">
        <v>0</v>
      </c>
      <c r="M69" s="91">
        <v>0</v>
      </c>
      <c r="N69" s="92">
        <v>0</v>
      </c>
      <c r="O69" s="93">
        <f>SUM(P69:T69)</f>
        <v>0</v>
      </c>
      <c r="P69" s="88">
        <v>0</v>
      </c>
      <c r="Q69" s="90">
        <v>0</v>
      </c>
      <c r="R69" s="90">
        <v>0</v>
      </c>
      <c r="S69" s="90">
        <v>0</v>
      </c>
      <c r="T69" s="91">
        <v>0</v>
      </c>
      <c r="U69" s="93">
        <f>SUM(V69:AD69)</f>
        <v>2</v>
      </c>
      <c r="V69" s="88">
        <v>0</v>
      </c>
      <c r="W69" s="90">
        <v>0</v>
      </c>
      <c r="X69" s="90">
        <v>0</v>
      </c>
      <c r="Y69" s="90">
        <v>0</v>
      </c>
      <c r="Z69" s="90">
        <v>0</v>
      </c>
      <c r="AA69" s="90">
        <v>0</v>
      </c>
      <c r="AB69" s="90">
        <v>2</v>
      </c>
      <c r="AC69" s="90">
        <v>0</v>
      </c>
      <c r="AD69" s="91">
        <v>0</v>
      </c>
      <c r="AE69" s="94">
        <f>SUM(AF69:AN69)</f>
        <v>1</v>
      </c>
      <c r="AF69" s="88">
        <v>0</v>
      </c>
      <c r="AG69" s="90">
        <v>0</v>
      </c>
      <c r="AH69" s="90">
        <v>0</v>
      </c>
      <c r="AI69" s="90">
        <v>0</v>
      </c>
      <c r="AJ69" s="90">
        <v>0</v>
      </c>
      <c r="AK69" s="90">
        <v>1</v>
      </c>
      <c r="AL69" s="90">
        <v>0</v>
      </c>
      <c r="AM69" s="90">
        <v>0</v>
      </c>
      <c r="AN69" s="91">
        <v>0</v>
      </c>
      <c r="AO69" s="94">
        <f>SUM(AP69:AT69)</f>
        <v>0</v>
      </c>
      <c r="AP69" s="88">
        <v>0</v>
      </c>
      <c r="AQ69" s="90">
        <v>0</v>
      </c>
      <c r="AR69" s="90">
        <v>0</v>
      </c>
      <c r="AS69" s="90">
        <v>0</v>
      </c>
      <c r="AT69" s="91">
        <v>0</v>
      </c>
      <c r="AU69" s="94">
        <f>SUM(AV69:AY69)</f>
        <v>1</v>
      </c>
      <c r="AV69" s="88">
        <v>0</v>
      </c>
      <c r="AW69" s="90">
        <v>0</v>
      </c>
      <c r="AX69" s="90">
        <v>0</v>
      </c>
      <c r="AY69" s="91">
        <v>1</v>
      </c>
      <c r="AZ69" s="95">
        <v>0</v>
      </c>
    </row>
    <row r="70" spans="2:52" s="11" customFormat="1" x14ac:dyDescent="0.4">
      <c r="B70" s="41"/>
      <c r="C70" s="196"/>
      <c r="D70" s="48">
        <f>D69/D69</f>
        <v>1</v>
      </c>
      <c r="E70" s="58">
        <f>E69/D69</f>
        <v>0</v>
      </c>
      <c r="F70" s="20">
        <f>F69/D69</f>
        <v>0</v>
      </c>
      <c r="G70" s="59">
        <f>G69/D69</f>
        <v>0</v>
      </c>
      <c r="H70" s="17">
        <f>H69/D69</f>
        <v>0</v>
      </c>
      <c r="I70" s="59">
        <f>I69/D69</f>
        <v>0</v>
      </c>
      <c r="J70" s="17">
        <f>J69/D69</f>
        <v>0</v>
      </c>
      <c r="K70" s="17">
        <f>K69/D69</f>
        <v>0</v>
      </c>
      <c r="L70" s="18">
        <f>L69/D69</f>
        <v>0</v>
      </c>
      <c r="M70" s="19">
        <f>M69/D69</f>
        <v>0</v>
      </c>
      <c r="N70" s="21">
        <f>N69/D69</f>
        <v>0</v>
      </c>
      <c r="O70" s="60">
        <f>O69/D69</f>
        <v>0</v>
      </c>
      <c r="P70" s="20">
        <f>P69/D69</f>
        <v>0</v>
      </c>
      <c r="Q70" s="17">
        <f>Q69/D69</f>
        <v>0</v>
      </c>
      <c r="R70" s="17">
        <f>R69/D69</f>
        <v>0</v>
      </c>
      <c r="S70" s="17">
        <f>S69/D69</f>
        <v>0</v>
      </c>
      <c r="T70" s="19">
        <f>T69/D69</f>
        <v>0</v>
      </c>
      <c r="U70" s="60">
        <f>U69/D69</f>
        <v>0.5</v>
      </c>
      <c r="V70" s="20">
        <f>V69/D69</f>
        <v>0</v>
      </c>
      <c r="W70" s="17">
        <f>W69/D69</f>
        <v>0</v>
      </c>
      <c r="X70" s="17">
        <f>X69/D69</f>
        <v>0</v>
      </c>
      <c r="Y70" s="17">
        <f>Y69/D69</f>
        <v>0</v>
      </c>
      <c r="Z70" s="17">
        <f>Z69/D69</f>
        <v>0</v>
      </c>
      <c r="AA70" s="17">
        <f>AA69/D69</f>
        <v>0</v>
      </c>
      <c r="AB70" s="17">
        <f>AB69/D69</f>
        <v>0.5</v>
      </c>
      <c r="AC70" s="17">
        <f>AC69/D69</f>
        <v>0</v>
      </c>
      <c r="AD70" s="19">
        <f>AD69/D69</f>
        <v>0</v>
      </c>
      <c r="AE70" s="61">
        <f>AE69/D69</f>
        <v>0.25</v>
      </c>
      <c r="AF70" s="20">
        <f>AF69/D69</f>
        <v>0</v>
      </c>
      <c r="AG70" s="17">
        <f>AG69/D69</f>
        <v>0</v>
      </c>
      <c r="AH70" s="17">
        <f>AH69/D69</f>
        <v>0</v>
      </c>
      <c r="AI70" s="17">
        <f>AI69/D69</f>
        <v>0</v>
      </c>
      <c r="AJ70" s="17">
        <f>AJ69/D69</f>
        <v>0</v>
      </c>
      <c r="AK70" s="17">
        <f>AK69/D69</f>
        <v>0.25</v>
      </c>
      <c r="AL70" s="17">
        <f>AL69/D69</f>
        <v>0</v>
      </c>
      <c r="AM70" s="17">
        <f>AM69/D69</f>
        <v>0</v>
      </c>
      <c r="AN70" s="19">
        <f>AN69/D69</f>
        <v>0</v>
      </c>
      <c r="AO70" s="61">
        <f>AO69/D69</f>
        <v>0</v>
      </c>
      <c r="AP70" s="20">
        <f>AP69/D69</f>
        <v>0</v>
      </c>
      <c r="AQ70" s="17">
        <f>AQ69/D69</f>
        <v>0</v>
      </c>
      <c r="AR70" s="17">
        <f>AR69/D69</f>
        <v>0</v>
      </c>
      <c r="AS70" s="17">
        <f>AS69/D69</f>
        <v>0</v>
      </c>
      <c r="AT70" s="19">
        <f>AT69/D69</f>
        <v>0</v>
      </c>
      <c r="AU70" s="61">
        <f>AU69/D69</f>
        <v>0.25</v>
      </c>
      <c r="AV70" s="20">
        <f>AV69/D69</f>
        <v>0</v>
      </c>
      <c r="AW70" s="17">
        <f>AW69/D69</f>
        <v>0</v>
      </c>
      <c r="AX70" s="17">
        <f>AX69/D69</f>
        <v>0</v>
      </c>
      <c r="AY70" s="19">
        <f>AY69/D69</f>
        <v>0.25</v>
      </c>
      <c r="AZ70" s="62">
        <f>AZ69/D69</f>
        <v>0</v>
      </c>
    </row>
    <row r="71" spans="2:52" s="11" customFormat="1" x14ac:dyDescent="0.4">
      <c r="B71" s="41"/>
      <c r="C71" s="193"/>
      <c r="D71" s="96">
        <f t="shared" ref="D71:AZ71" si="36">D69/D9</f>
        <v>9.5419847328244271E-4</v>
      </c>
      <c r="E71" s="97">
        <f t="shared" si="36"/>
        <v>0</v>
      </c>
      <c r="F71" s="25">
        <f t="shared" si="36"/>
        <v>0</v>
      </c>
      <c r="G71" s="98">
        <f t="shared" si="36"/>
        <v>0</v>
      </c>
      <c r="H71" s="22">
        <f t="shared" si="36"/>
        <v>0</v>
      </c>
      <c r="I71" s="98">
        <f t="shared" si="36"/>
        <v>0</v>
      </c>
      <c r="J71" s="22">
        <f t="shared" si="36"/>
        <v>0</v>
      </c>
      <c r="K71" s="22">
        <f t="shared" si="36"/>
        <v>0</v>
      </c>
      <c r="L71" s="23">
        <f t="shared" si="36"/>
        <v>0</v>
      </c>
      <c r="M71" s="24">
        <f t="shared" si="36"/>
        <v>0</v>
      </c>
      <c r="N71" s="99">
        <f t="shared" si="36"/>
        <v>0</v>
      </c>
      <c r="O71" s="100">
        <f t="shared" si="36"/>
        <v>0</v>
      </c>
      <c r="P71" s="25">
        <f t="shared" si="36"/>
        <v>0</v>
      </c>
      <c r="Q71" s="22">
        <f t="shared" si="36"/>
        <v>0</v>
      </c>
      <c r="R71" s="22">
        <f t="shared" si="36"/>
        <v>0</v>
      </c>
      <c r="S71" s="22">
        <f t="shared" si="36"/>
        <v>0</v>
      </c>
      <c r="T71" s="24">
        <f t="shared" si="36"/>
        <v>0</v>
      </c>
      <c r="U71" s="100">
        <f t="shared" si="36"/>
        <v>2.0429009193054137E-3</v>
      </c>
      <c r="V71" s="25">
        <f t="shared" si="36"/>
        <v>0</v>
      </c>
      <c r="W71" s="22">
        <f t="shared" si="36"/>
        <v>0</v>
      </c>
      <c r="X71" s="22">
        <f t="shared" si="36"/>
        <v>0</v>
      </c>
      <c r="Y71" s="22">
        <f t="shared" si="36"/>
        <v>0</v>
      </c>
      <c r="Z71" s="22">
        <f t="shared" si="36"/>
        <v>0</v>
      </c>
      <c r="AA71" s="22">
        <f t="shared" si="36"/>
        <v>0</v>
      </c>
      <c r="AB71" s="22">
        <f t="shared" si="36"/>
        <v>6.369426751592357E-3</v>
      </c>
      <c r="AC71" s="22">
        <f t="shared" si="36"/>
        <v>0</v>
      </c>
      <c r="AD71" s="24">
        <f t="shared" si="36"/>
        <v>0</v>
      </c>
      <c r="AE71" s="101">
        <f t="shared" si="36"/>
        <v>5.9241706161137445E-4</v>
      </c>
      <c r="AF71" s="25">
        <f t="shared" si="36"/>
        <v>0</v>
      </c>
      <c r="AG71" s="22">
        <f t="shared" si="36"/>
        <v>0</v>
      </c>
      <c r="AH71" s="22">
        <f t="shared" si="36"/>
        <v>0</v>
      </c>
      <c r="AI71" s="22">
        <f t="shared" si="36"/>
        <v>0</v>
      </c>
      <c r="AJ71" s="22">
        <f t="shared" si="36"/>
        <v>0</v>
      </c>
      <c r="AK71" s="22">
        <f t="shared" si="36"/>
        <v>1.9047619047619048E-3</v>
      </c>
      <c r="AL71" s="22">
        <f t="shared" si="36"/>
        <v>0</v>
      </c>
      <c r="AM71" s="22">
        <f t="shared" si="36"/>
        <v>0</v>
      </c>
      <c r="AN71" s="24">
        <f t="shared" si="36"/>
        <v>0</v>
      </c>
      <c r="AO71" s="101">
        <f t="shared" si="36"/>
        <v>0</v>
      </c>
      <c r="AP71" s="25">
        <f t="shared" si="36"/>
        <v>0</v>
      </c>
      <c r="AQ71" s="22">
        <f t="shared" si="36"/>
        <v>0</v>
      </c>
      <c r="AR71" s="22">
        <f t="shared" si="36"/>
        <v>0</v>
      </c>
      <c r="AS71" s="22">
        <f t="shared" si="36"/>
        <v>0</v>
      </c>
      <c r="AT71" s="24">
        <f t="shared" si="36"/>
        <v>0</v>
      </c>
      <c r="AU71" s="101">
        <f t="shared" si="36"/>
        <v>0.04</v>
      </c>
      <c r="AV71" s="25">
        <f t="shared" si="36"/>
        <v>0</v>
      </c>
      <c r="AW71" s="22">
        <f t="shared" si="36"/>
        <v>0</v>
      </c>
      <c r="AX71" s="22">
        <f t="shared" si="36"/>
        <v>0</v>
      </c>
      <c r="AY71" s="24">
        <f t="shared" si="36"/>
        <v>7.1428571428571425E-2</v>
      </c>
      <c r="AZ71" s="102">
        <f t="shared" si="36"/>
        <v>0</v>
      </c>
    </row>
    <row r="72" spans="2:52" x14ac:dyDescent="0.4">
      <c r="B72" s="41"/>
      <c r="C72" s="197" t="s">
        <v>79</v>
      </c>
      <c r="D72" s="86">
        <f>E72+N72+O72+U72+AE72+AO72+AZ72+AU72</f>
        <v>1</v>
      </c>
      <c r="E72" s="87">
        <f>SUM(F72:M72)</f>
        <v>0</v>
      </c>
      <c r="F72" s="88">
        <v>0</v>
      </c>
      <c r="G72" s="89">
        <v>0</v>
      </c>
      <c r="H72" s="90">
        <v>0</v>
      </c>
      <c r="I72" s="89">
        <v>0</v>
      </c>
      <c r="J72" s="90">
        <v>0</v>
      </c>
      <c r="K72" s="90">
        <v>0</v>
      </c>
      <c r="L72" s="122">
        <v>0</v>
      </c>
      <c r="M72" s="91">
        <v>0</v>
      </c>
      <c r="N72" s="92">
        <v>0</v>
      </c>
      <c r="O72" s="93">
        <f>SUM(P72:T72)</f>
        <v>0</v>
      </c>
      <c r="P72" s="88">
        <v>0</v>
      </c>
      <c r="Q72" s="90">
        <v>0</v>
      </c>
      <c r="R72" s="90">
        <v>0</v>
      </c>
      <c r="S72" s="90">
        <v>0</v>
      </c>
      <c r="T72" s="91">
        <v>0</v>
      </c>
      <c r="U72" s="93">
        <f>SUM(V72:AD72)</f>
        <v>0</v>
      </c>
      <c r="V72" s="88">
        <v>0</v>
      </c>
      <c r="W72" s="90">
        <v>0</v>
      </c>
      <c r="X72" s="90">
        <v>0</v>
      </c>
      <c r="Y72" s="90">
        <v>0</v>
      </c>
      <c r="Z72" s="90">
        <v>0</v>
      </c>
      <c r="AA72" s="90">
        <v>0</v>
      </c>
      <c r="AB72" s="90">
        <v>0</v>
      </c>
      <c r="AC72" s="90">
        <v>0</v>
      </c>
      <c r="AD72" s="91">
        <v>0</v>
      </c>
      <c r="AE72" s="94">
        <f>SUM(AF72:AN72)</f>
        <v>1</v>
      </c>
      <c r="AF72" s="88">
        <v>0</v>
      </c>
      <c r="AG72" s="90">
        <v>0</v>
      </c>
      <c r="AH72" s="90">
        <v>0</v>
      </c>
      <c r="AI72" s="90">
        <v>1</v>
      </c>
      <c r="AJ72" s="90">
        <v>0</v>
      </c>
      <c r="AK72" s="90">
        <v>0</v>
      </c>
      <c r="AL72" s="90">
        <v>0</v>
      </c>
      <c r="AM72" s="90">
        <v>0</v>
      </c>
      <c r="AN72" s="91">
        <v>0</v>
      </c>
      <c r="AO72" s="94">
        <f>SUM(AP72:AT72)</f>
        <v>0</v>
      </c>
      <c r="AP72" s="88">
        <v>0</v>
      </c>
      <c r="AQ72" s="90">
        <v>0</v>
      </c>
      <c r="AR72" s="90">
        <v>0</v>
      </c>
      <c r="AS72" s="90">
        <v>0</v>
      </c>
      <c r="AT72" s="91">
        <v>0</v>
      </c>
      <c r="AU72" s="94">
        <f>SUM(AV72:AY72)</f>
        <v>0</v>
      </c>
      <c r="AV72" s="88">
        <v>0</v>
      </c>
      <c r="AW72" s="90">
        <v>0</v>
      </c>
      <c r="AX72" s="90">
        <v>0</v>
      </c>
      <c r="AY72" s="91">
        <v>0</v>
      </c>
      <c r="AZ72" s="95">
        <v>0</v>
      </c>
    </row>
    <row r="73" spans="2:52" s="11" customFormat="1" x14ac:dyDescent="0.4">
      <c r="B73" s="41"/>
      <c r="C73" s="196"/>
      <c r="D73" s="48">
        <f>D72/D72</f>
        <v>1</v>
      </c>
      <c r="E73" s="58">
        <f>E72/D72</f>
        <v>0</v>
      </c>
      <c r="F73" s="20">
        <f>F72/D72</f>
        <v>0</v>
      </c>
      <c r="G73" s="59">
        <f>G72/D72</f>
        <v>0</v>
      </c>
      <c r="H73" s="17">
        <f>H72/D72</f>
        <v>0</v>
      </c>
      <c r="I73" s="59">
        <f>I72/D72</f>
        <v>0</v>
      </c>
      <c r="J73" s="17">
        <f>J72/D72</f>
        <v>0</v>
      </c>
      <c r="K73" s="17">
        <f>K72/D72</f>
        <v>0</v>
      </c>
      <c r="L73" s="18">
        <f>L72/D72</f>
        <v>0</v>
      </c>
      <c r="M73" s="19">
        <f>M72/D72</f>
        <v>0</v>
      </c>
      <c r="N73" s="21">
        <f>N72/D72</f>
        <v>0</v>
      </c>
      <c r="O73" s="60">
        <f>O72/D72</f>
        <v>0</v>
      </c>
      <c r="P73" s="20">
        <f>P72/D72</f>
        <v>0</v>
      </c>
      <c r="Q73" s="17">
        <f>Q72/D72</f>
        <v>0</v>
      </c>
      <c r="R73" s="17">
        <f>R72/D72</f>
        <v>0</v>
      </c>
      <c r="S73" s="17">
        <f>S72/D72</f>
        <v>0</v>
      </c>
      <c r="T73" s="19">
        <f>T72/D72</f>
        <v>0</v>
      </c>
      <c r="U73" s="60">
        <f>U72/D72</f>
        <v>0</v>
      </c>
      <c r="V73" s="20">
        <f>V72/D72</f>
        <v>0</v>
      </c>
      <c r="W73" s="17">
        <f>W72/D72</f>
        <v>0</v>
      </c>
      <c r="X73" s="17">
        <f>X72/D72</f>
        <v>0</v>
      </c>
      <c r="Y73" s="17">
        <f>Y72/D72</f>
        <v>0</v>
      </c>
      <c r="Z73" s="17">
        <f>Z72/D72</f>
        <v>0</v>
      </c>
      <c r="AA73" s="17">
        <f>AA72/D72</f>
        <v>0</v>
      </c>
      <c r="AB73" s="17">
        <f>AB72/D72</f>
        <v>0</v>
      </c>
      <c r="AC73" s="17">
        <f>AC72/D72</f>
        <v>0</v>
      </c>
      <c r="AD73" s="19">
        <f>AD72/D72</f>
        <v>0</v>
      </c>
      <c r="AE73" s="61">
        <f>AE72/D72</f>
        <v>1</v>
      </c>
      <c r="AF73" s="20">
        <f>AF72/D72</f>
        <v>0</v>
      </c>
      <c r="AG73" s="17">
        <f>AG72/D72</f>
        <v>0</v>
      </c>
      <c r="AH73" s="17">
        <f>AH72/D72</f>
        <v>0</v>
      </c>
      <c r="AI73" s="17">
        <f>AI72/D72</f>
        <v>1</v>
      </c>
      <c r="AJ73" s="17">
        <f>AJ72/D72</f>
        <v>0</v>
      </c>
      <c r="AK73" s="17">
        <f>AK72/D72</f>
        <v>0</v>
      </c>
      <c r="AL73" s="17">
        <f>AL72/D72</f>
        <v>0</v>
      </c>
      <c r="AM73" s="17">
        <f>AM72/D72</f>
        <v>0</v>
      </c>
      <c r="AN73" s="19">
        <f>AN72/D72</f>
        <v>0</v>
      </c>
      <c r="AO73" s="61">
        <f>AO72/D72</f>
        <v>0</v>
      </c>
      <c r="AP73" s="20">
        <f>AP72/D72</f>
        <v>0</v>
      </c>
      <c r="AQ73" s="17">
        <f>AQ72/D72</f>
        <v>0</v>
      </c>
      <c r="AR73" s="17">
        <f>AR72/D72</f>
        <v>0</v>
      </c>
      <c r="AS73" s="17">
        <f>AS72/D72</f>
        <v>0</v>
      </c>
      <c r="AT73" s="19">
        <f>AT72/D72</f>
        <v>0</v>
      </c>
      <c r="AU73" s="61">
        <f>AU72/D72</f>
        <v>0</v>
      </c>
      <c r="AV73" s="20">
        <f>AV72/D72</f>
        <v>0</v>
      </c>
      <c r="AW73" s="17">
        <f>AW72/D72</f>
        <v>0</v>
      </c>
      <c r="AX73" s="17">
        <f>AX72/D72</f>
        <v>0</v>
      </c>
      <c r="AY73" s="19">
        <f>AY72/D72</f>
        <v>0</v>
      </c>
      <c r="AZ73" s="62">
        <f>AZ72/D72</f>
        <v>0</v>
      </c>
    </row>
    <row r="74" spans="2:52" s="11" customFormat="1" x14ac:dyDescent="0.4">
      <c r="B74" s="109"/>
      <c r="C74" s="193"/>
      <c r="D74" s="96">
        <f t="shared" ref="D74:AZ74" si="37">D72/D9</f>
        <v>2.3854961832061068E-4</v>
      </c>
      <c r="E74" s="97">
        <f t="shared" si="37"/>
        <v>0</v>
      </c>
      <c r="F74" s="25">
        <f t="shared" si="37"/>
        <v>0</v>
      </c>
      <c r="G74" s="98">
        <f t="shared" si="37"/>
        <v>0</v>
      </c>
      <c r="H74" s="22">
        <f t="shared" si="37"/>
        <v>0</v>
      </c>
      <c r="I74" s="98">
        <f t="shared" si="37"/>
        <v>0</v>
      </c>
      <c r="J74" s="22">
        <f t="shared" si="37"/>
        <v>0</v>
      </c>
      <c r="K74" s="22">
        <f t="shared" si="37"/>
        <v>0</v>
      </c>
      <c r="L74" s="23">
        <f t="shared" si="37"/>
        <v>0</v>
      </c>
      <c r="M74" s="24">
        <f t="shared" si="37"/>
        <v>0</v>
      </c>
      <c r="N74" s="99">
        <f t="shared" si="37"/>
        <v>0</v>
      </c>
      <c r="O74" s="100">
        <f t="shared" si="37"/>
        <v>0</v>
      </c>
      <c r="P74" s="25">
        <f t="shared" si="37"/>
        <v>0</v>
      </c>
      <c r="Q74" s="22">
        <f t="shared" si="37"/>
        <v>0</v>
      </c>
      <c r="R74" s="22">
        <f t="shared" si="37"/>
        <v>0</v>
      </c>
      <c r="S74" s="22">
        <f t="shared" si="37"/>
        <v>0</v>
      </c>
      <c r="T74" s="24">
        <f t="shared" si="37"/>
        <v>0</v>
      </c>
      <c r="U74" s="100">
        <f t="shared" si="37"/>
        <v>0</v>
      </c>
      <c r="V74" s="25">
        <f t="shared" si="37"/>
        <v>0</v>
      </c>
      <c r="W74" s="22">
        <f t="shared" si="37"/>
        <v>0</v>
      </c>
      <c r="X74" s="22">
        <f t="shared" si="37"/>
        <v>0</v>
      </c>
      <c r="Y74" s="22">
        <f t="shared" si="37"/>
        <v>0</v>
      </c>
      <c r="Z74" s="22">
        <f t="shared" si="37"/>
        <v>0</v>
      </c>
      <c r="AA74" s="22">
        <f t="shared" si="37"/>
        <v>0</v>
      </c>
      <c r="AB74" s="22">
        <f t="shared" si="37"/>
        <v>0</v>
      </c>
      <c r="AC74" s="22">
        <f t="shared" si="37"/>
        <v>0</v>
      </c>
      <c r="AD74" s="24">
        <f t="shared" si="37"/>
        <v>0</v>
      </c>
      <c r="AE74" s="101">
        <f t="shared" si="37"/>
        <v>5.9241706161137445E-4</v>
      </c>
      <c r="AF74" s="25">
        <f t="shared" si="37"/>
        <v>0</v>
      </c>
      <c r="AG74" s="22">
        <f t="shared" si="37"/>
        <v>0</v>
      </c>
      <c r="AH74" s="22">
        <f t="shared" si="37"/>
        <v>0</v>
      </c>
      <c r="AI74" s="22">
        <f t="shared" si="37"/>
        <v>7.9365079365079361E-3</v>
      </c>
      <c r="AJ74" s="22">
        <f t="shared" si="37"/>
        <v>0</v>
      </c>
      <c r="AK74" s="22">
        <f t="shared" si="37"/>
        <v>0</v>
      </c>
      <c r="AL74" s="22">
        <f t="shared" si="37"/>
        <v>0</v>
      </c>
      <c r="AM74" s="22">
        <f t="shared" si="37"/>
        <v>0</v>
      </c>
      <c r="AN74" s="24">
        <f t="shared" si="37"/>
        <v>0</v>
      </c>
      <c r="AO74" s="101">
        <f t="shared" si="37"/>
        <v>0</v>
      </c>
      <c r="AP74" s="25">
        <f t="shared" si="37"/>
        <v>0</v>
      </c>
      <c r="AQ74" s="22">
        <f t="shared" si="37"/>
        <v>0</v>
      </c>
      <c r="AR74" s="22">
        <f t="shared" si="37"/>
        <v>0</v>
      </c>
      <c r="AS74" s="22">
        <f t="shared" si="37"/>
        <v>0</v>
      </c>
      <c r="AT74" s="24">
        <f t="shared" si="37"/>
        <v>0</v>
      </c>
      <c r="AU74" s="101">
        <f t="shared" si="37"/>
        <v>0</v>
      </c>
      <c r="AV74" s="25">
        <f t="shared" si="37"/>
        <v>0</v>
      </c>
      <c r="AW74" s="22">
        <f t="shared" si="37"/>
        <v>0</v>
      </c>
      <c r="AX74" s="22">
        <f t="shared" si="37"/>
        <v>0</v>
      </c>
      <c r="AY74" s="24">
        <f t="shared" si="37"/>
        <v>0</v>
      </c>
      <c r="AZ74" s="102">
        <f t="shared" si="37"/>
        <v>0</v>
      </c>
    </row>
    <row r="75" spans="2:52" x14ac:dyDescent="0.4">
      <c r="B75" s="41"/>
      <c r="C75" s="196" t="s">
        <v>80</v>
      </c>
      <c r="D75" s="86">
        <f>E75+N75+O75+U75+AE75+AO75+AZ75+AU75</f>
        <v>1</v>
      </c>
      <c r="E75" s="87">
        <f>SUM(F75:M75)</f>
        <v>0</v>
      </c>
      <c r="F75" s="88">
        <v>0</v>
      </c>
      <c r="G75" s="89">
        <v>0</v>
      </c>
      <c r="H75" s="90">
        <v>0</v>
      </c>
      <c r="I75" s="89">
        <v>0</v>
      </c>
      <c r="J75" s="90">
        <v>0</v>
      </c>
      <c r="K75" s="90">
        <v>0</v>
      </c>
      <c r="L75" s="122">
        <v>0</v>
      </c>
      <c r="M75" s="91">
        <v>0</v>
      </c>
      <c r="N75" s="92">
        <v>0</v>
      </c>
      <c r="O75" s="93">
        <f>SUM(P75:T75)</f>
        <v>0</v>
      </c>
      <c r="P75" s="88">
        <v>0</v>
      </c>
      <c r="Q75" s="90">
        <v>0</v>
      </c>
      <c r="R75" s="90">
        <v>0</v>
      </c>
      <c r="S75" s="90">
        <v>0</v>
      </c>
      <c r="T75" s="91">
        <v>0</v>
      </c>
      <c r="U75" s="93">
        <f>SUM(V75:AD75)</f>
        <v>0</v>
      </c>
      <c r="V75" s="88">
        <v>0</v>
      </c>
      <c r="W75" s="90">
        <v>0</v>
      </c>
      <c r="X75" s="90">
        <v>0</v>
      </c>
      <c r="Y75" s="90">
        <v>0</v>
      </c>
      <c r="Z75" s="90">
        <v>0</v>
      </c>
      <c r="AA75" s="90">
        <v>0</v>
      </c>
      <c r="AB75" s="90">
        <v>0</v>
      </c>
      <c r="AC75" s="90">
        <v>0</v>
      </c>
      <c r="AD75" s="91">
        <v>0</v>
      </c>
      <c r="AE75" s="94">
        <f>SUM(AF75:AN75)</f>
        <v>0</v>
      </c>
      <c r="AF75" s="88">
        <v>0</v>
      </c>
      <c r="AG75" s="90">
        <v>0</v>
      </c>
      <c r="AH75" s="90">
        <v>0</v>
      </c>
      <c r="AI75" s="90">
        <v>0</v>
      </c>
      <c r="AJ75" s="90">
        <v>0</v>
      </c>
      <c r="AK75" s="90">
        <v>0</v>
      </c>
      <c r="AL75" s="90">
        <v>0</v>
      </c>
      <c r="AM75" s="90">
        <v>0</v>
      </c>
      <c r="AN75" s="91">
        <v>0</v>
      </c>
      <c r="AO75" s="94">
        <f>SUM(AP75:AT75)</f>
        <v>0</v>
      </c>
      <c r="AP75" s="88">
        <v>0</v>
      </c>
      <c r="AQ75" s="90">
        <v>0</v>
      </c>
      <c r="AR75" s="90">
        <v>0</v>
      </c>
      <c r="AS75" s="90">
        <v>0</v>
      </c>
      <c r="AT75" s="91">
        <v>0</v>
      </c>
      <c r="AU75" s="94">
        <f>SUM(AV75:AY75)</f>
        <v>1</v>
      </c>
      <c r="AV75" s="88">
        <v>1</v>
      </c>
      <c r="AW75" s="90">
        <v>0</v>
      </c>
      <c r="AX75" s="90">
        <v>0</v>
      </c>
      <c r="AY75" s="91">
        <v>0</v>
      </c>
      <c r="AZ75" s="95">
        <v>0</v>
      </c>
    </row>
    <row r="76" spans="2:52" s="11" customFormat="1" x14ac:dyDescent="0.4">
      <c r="B76" s="41"/>
      <c r="C76" s="196"/>
      <c r="D76" s="48">
        <f>D75/D75</f>
        <v>1</v>
      </c>
      <c r="E76" s="58">
        <f>E75/D75</f>
        <v>0</v>
      </c>
      <c r="F76" s="20">
        <f>F75/D75</f>
        <v>0</v>
      </c>
      <c r="G76" s="59">
        <f>G75/D75</f>
        <v>0</v>
      </c>
      <c r="H76" s="17">
        <f>H75/D75</f>
        <v>0</v>
      </c>
      <c r="I76" s="59">
        <f>I75/D75</f>
        <v>0</v>
      </c>
      <c r="J76" s="17">
        <f>J75/D75</f>
        <v>0</v>
      </c>
      <c r="K76" s="17">
        <f>K75/D75</f>
        <v>0</v>
      </c>
      <c r="L76" s="18">
        <f>L75/D75</f>
        <v>0</v>
      </c>
      <c r="M76" s="19">
        <f>M75/D75</f>
        <v>0</v>
      </c>
      <c r="N76" s="21">
        <f>N75/D75</f>
        <v>0</v>
      </c>
      <c r="O76" s="60">
        <f>O75/D75</f>
        <v>0</v>
      </c>
      <c r="P76" s="20">
        <f>P75/D75</f>
        <v>0</v>
      </c>
      <c r="Q76" s="17">
        <f>Q75/D75</f>
        <v>0</v>
      </c>
      <c r="R76" s="17">
        <f>R75/D75</f>
        <v>0</v>
      </c>
      <c r="S76" s="17">
        <f>S75/D75</f>
        <v>0</v>
      </c>
      <c r="T76" s="19">
        <f>T75/D75</f>
        <v>0</v>
      </c>
      <c r="U76" s="60">
        <f>U75/D75</f>
        <v>0</v>
      </c>
      <c r="V76" s="20">
        <f>V75/D75</f>
        <v>0</v>
      </c>
      <c r="W76" s="17">
        <f>W75/D75</f>
        <v>0</v>
      </c>
      <c r="X76" s="17">
        <f>X75/D75</f>
        <v>0</v>
      </c>
      <c r="Y76" s="17">
        <f>Y75/D75</f>
        <v>0</v>
      </c>
      <c r="Z76" s="17">
        <f>Z75/D75</f>
        <v>0</v>
      </c>
      <c r="AA76" s="17">
        <f>AA75/D75</f>
        <v>0</v>
      </c>
      <c r="AB76" s="17">
        <f>AB75/D75</f>
        <v>0</v>
      </c>
      <c r="AC76" s="17">
        <f>AC75/D75</f>
        <v>0</v>
      </c>
      <c r="AD76" s="19">
        <f>AD75/D75</f>
        <v>0</v>
      </c>
      <c r="AE76" s="61">
        <f>AE75/D75</f>
        <v>0</v>
      </c>
      <c r="AF76" s="20">
        <f>AF75/D75</f>
        <v>0</v>
      </c>
      <c r="AG76" s="17">
        <f>AG75/D75</f>
        <v>0</v>
      </c>
      <c r="AH76" s="17">
        <f>AH75/D75</f>
        <v>0</v>
      </c>
      <c r="AI76" s="17">
        <f>AI75/D75</f>
        <v>0</v>
      </c>
      <c r="AJ76" s="17">
        <f>AJ75/D75</f>
        <v>0</v>
      </c>
      <c r="AK76" s="17">
        <f>AK75/D75</f>
        <v>0</v>
      </c>
      <c r="AL76" s="17">
        <f>AL75/D75</f>
        <v>0</v>
      </c>
      <c r="AM76" s="17">
        <f>AM75/D75</f>
        <v>0</v>
      </c>
      <c r="AN76" s="19">
        <f>AN75/D75</f>
        <v>0</v>
      </c>
      <c r="AO76" s="61">
        <f>AO75/D75</f>
        <v>0</v>
      </c>
      <c r="AP76" s="20">
        <f>AP75/D75</f>
        <v>0</v>
      </c>
      <c r="AQ76" s="17">
        <f>AQ75/D75</f>
        <v>0</v>
      </c>
      <c r="AR76" s="17">
        <f>AR75/D75</f>
        <v>0</v>
      </c>
      <c r="AS76" s="17">
        <f>AS75/D75</f>
        <v>0</v>
      </c>
      <c r="AT76" s="19">
        <f>AT75/D75</f>
        <v>0</v>
      </c>
      <c r="AU76" s="61">
        <f>AU75/D75</f>
        <v>1</v>
      </c>
      <c r="AV76" s="20">
        <f>AV75/D75</f>
        <v>1</v>
      </c>
      <c r="AW76" s="17">
        <f>AW75/D75</f>
        <v>0</v>
      </c>
      <c r="AX76" s="17">
        <f>AX75/D75</f>
        <v>0</v>
      </c>
      <c r="AY76" s="19">
        <f>AY75/D75</f>
        <v>0</v>
      </c>
      <c r="AZ76" s="62">
        <f>AZ75/D75</f>
        <v>0</v>
      </c>
    </row>
    <row r="77" spans="2:52" s="11" customFormat="1" x14ac:dyDescent="0.4">
      <c r="B77" s="41"/>
      <c r="C77" s="193"/>
      <c r="D77" s="96">
        <f t="shared" ref="D77:AZ77" si="38">D75/D9</f>
        <v>2.3854961832061068E-4</v>
      </c>
      <c r="E77" s="97">
        <f t="shared" si="38"/>
        <v>0</v>
      </c>
      <c r="F77" s="25">
        <f t="shared" si="38"/>
        <v>0</v>
      </c>
      <c r="G77" s="98">
        <f t="shared" si="38"/>
        <v>0</v>
      </c>
      <c r="H77" s="22">
        <f t="shared" si="38"/>
        <v>0</v>
      </c>
      <c r="I77" s="98">
        <f t="shared" si="38"/>
        <v>0</v>
      </c>
      <c r="J77" s="22">
        <f t="shared" si="38"/>
        <v>0</v>
      </c>
      <c r="K77" s="22">
        <f t="shared" si="38"/>
        <v>0</v>
      </c>
      <c r="L77" s="23">
        <f t="shared" si="38"/>
        <v>0</v>
      </c>
      <c r="M77" s="24">
        <f t="shared" si="38"/>
        <v>0</v>
      </c>
      <c r="N77" s="99">
        <f t="shared" si="38"/>
        <v>0</v>
      </c>
      <c r="O77" s="100">
        <f t="shared" si="38"/>
        <v>0</v>
      </c>
      <c r="P77" s="25">
        <f t="shared" si="38"/>
        <v>0</v>
      </c>
      <c r="Q77" s="22">
        <f t="shared" si="38"/>
        <v>0</v>
      </c>
      <c r="R77" s="22">
        <f t="shared" si="38"/>
        <v>0</v>
      </c>
      <c r="S77" s="22">
        <f t="shared" si="38"/>
        <v>0</v>
      </c>
      <c r="T77" s="24">
        <f t="shared" si="38"/>
        <v>0</v>
      </c>
      <c r="U77" s="100">
        <f t="shared" si="38"/>
        <v>0</v>
      </c>
      <c r="V77" s="25">
        <f t="shared" si="38"/>
        <v>0</v>
      </c>
      <c r="W77" s="22">
        <f t="shared" si="38"/>
        <v>0</v>
      </c>
      <c r="X77" s="22">
        <f t="shared" si="38"/>
        <v>0</v>
      </c>
      <c r="Y77" s="22">
        <f t="shared" si="38"/>
        <v>0</v>
      </c>
      <c r="Z77" s="22">
        <f t="shared" si="38"/>
        <v>0</v>
      </c>
      <c r="AA77" s="22">
        <f t="shared" si="38"/>
        <v>0</v>
      </c>
      <c r="AB77" s="22">
        <f t="shared" si="38"/>
        <v>0</v>
      </c>
      <c r="AC77" s="22">
        <f t="shared" si="38"/>
        <v>0</v>
      </c>
      <c r="AD77" s="24">
        <f t="shared" si="38"/>
        <v>0</v>
      </c>
      <c r="AE77" s="101">
        <f t="shared" si="38"/>
        <v>0</v>
      </c>
      <c r="AF77" s="25">
        <f t="shared" si="38"/>
        <v>0</v>
      </c>
      <c r="AG77" s="22">
        <f t="shared" si="38"/>
        <v>0</v>
      </c>
      <c r="AH77" s="22">
        <f t="shared" si="38"/>
        <v>0</v>
      </c>
      <c r="AI77" s="22">
        <f t="shared" si="38"/>
        <v>0</v>
      </c>
      <c r="AJ77" s="22">
        <f t="shared" si="38"/>
        <v>0</v>
      </c>
      <c r="AK77" s="22">
        <f t="shared" si="38"/>
        <v>0</v>
      </c>
      <c r="AL77" s="22">
        <f t="shared" si="38"/>
        <v>0</v>
      </c>
      <c r="AM77" s="22">
        <f t="shared" si="38"/>
        <v>0</v>
      </c>
      <c r="AN77" s="24">
        <f t="shared" si="38"/>
        <v>0</v>
      </c>
      <c r="AO77" s="101">
        <f t="shared" si="38"/>
        <v>0</v>
      </c>
      <c r="AP77" s="25">
        <f t="shared" si="38"/>
        <v>0</v>
      </c>
      <c r="AQ77" s="22">
        <f t="shared" si="38"/>
        <v>0</v>
      </c>
      <c r="AR77" s="22">
        <f t="shared" si="38"/>
        <v>0</v>
      </c>
      <c r="AS77" s="22">
        <f t="shared" si="38"/>
        <v>0</v>
      </c>
      <c r="AT77" s="24">
        <f t="shared" si="38"/>
        <v>0</v>
      </c>
      <c r="AU77" s="101">
        <f t="shared" si="38"/>
        <v>0.04</v>
      </c>
      <c r="AV77" s="25">
        <f t="shared" si="38"/>
        <v>1</v>
      </c>
      <c r="AW77" s="22">
        <f t="shared" si="38"/>
        <v>0</v>
      </c>
      <c r="AX77" s="22">
        <f t="shared" si="38"/>
        <v>0</v>
      </c>
      <c r="AY77" s="24">
        <f t="shared" si="38"/>
        <v>0</v>
      </c>
      <c r="AZ77" s="102">
        <f t="shared" si="38"/>
        <v>0</v>
      </c>
    </row>
    <row r="78" spans="2:52" x14ac:dyDescent="0.4">
      <c r="B78" s="41"/>
      <c r="C78" s="197" t="s">
        <v>81</v>
      </c>
      <c r="D78" s="86">
        <f>E78+N78+O78+U78+AE78+AO78+AZ78+AU78</f>
        <v>177</v>
      </c>
      <c r="E78" s="87">
        <f>SUM(F78:M78)</f>
        <v>0</v>
      </c>
      <c r="F78" s="88">
        <v>0</v>
      </c>
      <c r="G78" s="89">
        <v>0</v>
      </c>
      <c r="H78" s="90">
        <v>0</v>
      </c>
      <c r="I78" s="89">
        <v>0</v>
      </c>
      <c r="J78" s="90">
        <v>0</v>
      </c>
      <c r="K78" s="90">
        <v>0</v>
      </c>
      <c r="L78" s="122">
        <v>0</v>
      </c>
      <c r="M78" s="91">
        <v>0</v>
      </c>
      <c r="N78" s="92">
        <v>0</v>
      </c>
      <c r="O78" s="93">
        <f>SUM(P78:T78)</f>
        <v>170</v>
      </c>
      <c r="P78" s="88">
        <v>8</v>
      </c>
      <c r="Q78" s="90">
        <v>0</v>
      </c>
      <c r="R78" s="90">
        <v>1</v>
      </c>
      <c r="S78" s="90">
        <v>160</v>
      </c>
      <c r="T78" s="91">
        <v>1</v>
      </c>
      <c r="U78" s="93">
        <f>SUM(V78:AD78)</f>
        <v>0</v>
      </c>
      <c r="V78" s="88">
        <v>0</v>
      </c>
      <c r="W78" s="90">
        <v>0</v>
      </c>
      <c r="X78" s="90">
        <v>0</v>
      </c>
      <c r="Y78" s="90">
        <v>0</v>
      </c>
      <c r="Z78" s="90">
        <v>0</v>
      </c>
      <c r="AA78" s="90">
        <v>0</v>
      </c>
      <c r="AB78" s="90">
        <v>0</v>
      </c>
      <c r="AC78" s="90">
        <v>0</v>
      </c>
      <c r="AD78" s="91">
        <v>0</v>
      </c>
      <c r="AE78" s="94">
        <f>SUM(AF78:AN78)</f>
        <v>1</v>
      </c>
      <c r="AF78" s="88">
        <v>1</v>
      </c>
      <c r="AG78" s="90">
        <v>0</v>
      </c>
      <c r="AH78" s="90">
        <v>0</v>
      </c>
      <c r="AI78" s="90">
        <v>0</v>
      </c>
      <c r="AJ78" s="90">
        <v>0</v>
      </c>
      <c r="AK78" s="90">
        <v>0</v>
      </c>
      <c r="AL78" s="90">
        <v>0</v>
      </c>
      <c r="AM78" s="90">
        <v>0</v>
      </c>
      <c r="AN78" s="91">
        <v>0</v>
      </c>
      <c r="AO78" s="94">
        <f>SUM(AP78:AT78)</f>
        <v>1</v>
      </c>
      <c r="AP78" s="88">
        <v>0</v>
      </c>
      <c r="AQ78" s="90">
        <v>1</v>
      </c>
      <c r="AR78" s="90">
        <v>0</v>
      </c>
      <c r="AS78" s="90">
        <v>0</v>
      </c>
      <c r="AT78" s="91">
        <v>0</v>
      </c>
      <c r="AU78" s="94">
        <f>SUM(AV78:AY78)</f>
        <v>0</v>
      </c>
      <c r="AV78" s="88">
        <v>0</v>
      </c>
      <c r="AW78" s="90">
        <v>0</v>
      </c>
      <c r="AX78" s="90">
        <v>0</v>
      </c>
      <c r="AY78" s="91">
        <v>0</v>
      </c>
      <c r="AZ78" s="95">
        <v>5</v>
      </c>
    </row>
    <row r="79" spans="2:52" s="11" customFormat="1" x14ac:dyDescent="0.4">
      <c r="B79" s="41"/>
      <c r="C79" s="196"/>
      <c r="D79" s="48">
        <f>D78/D78</f>
        <v>1</v>
      </c>
      <c r="E79" s="58">
        <f>E78/D78</f>
        <v>0</v>
      </c>
      <c r="F79" s="20">
        <f>F78/D78</f>
        <v>0</v>
      </c>
      <c r="G79" s="59">
        <f>G78/D78</f>
        <v>0</v>
      </c>
      <c r="H79" s="17">
        <f>H78/D78</f>
        <v>0</v>
      </c>
      <c r="I79" s="59">
        <f>I78/D78</f>
        <v>0</v>
      </c>
      <c r="J79" s="17">
        <f>J78/D78</f>
        <v>0</v>
      </c>
      <c r="K79" s="17">
        <f>K78/D78</f>
        <v>0</v>
      </c>
      <c r="L79" s="18">
        <f>L78/D78</f>
        <v>0</v>
      </c>
      <c r="M79" s="19">
        <f>M78/D78</f>
        <v>0</v>
      </c>
      <c r="N79" s="21">
        <f>N78/D78</f>
        <v>0</v>
      </c>
      <c r="O79" s="60">
        <f>O78/D78</f>
        <v>0.96045197740112997</v>
      </c>
      <c r="P79" s="20">
        <f>P78/D78</f>
        <v>4.519774011299435E-2</v>
      </c>
      <c r="Q79" s="17">
        <f>Q78/D78</f>
        <v>0</v>
      </c>
      <c r="R79" s="17">
        <f>R78/D78</f>
        <v>5.6497175141242938E-3</v>
      </c>
      <c r="S79" s="17">
        <f>S78/D78</f>
        <v>0.903954802259887</v>
      </c>
      <c r="T79" s="19">
        <f>T78/D78</f>
        <v>5.6497175141242938E-3</v>
      </c>
      <c r="U79" s="60">
        <f>U78/D78</f>
        <v>0</v>
      </c>
      <c r="V79" s="20">
        <f>V78/D78</f>
        <v>0</v>
      </c>
      <c r="W79" s="17">
        <f>W78/D78</f>
        <v>0</v>
      </c>
      <c r="X79" s="17">
        <f>X78/D78</f>
        <v>0</v>
      </c>
      <c r="Y79" s="17">
        <f>Y78/D78</f>
        <v>0</v>
      </c>
      <c r="Z79" s="17">
        <f>Z78/D78</f>
        <v>0</v>
      </c>
      <c r="AA79" s="17">
        <f>AA78/D78</f>
        <v>0</v>
      </c>
      <c r="AB79" s="17">
        <f>AB78/D78</f>
        <v>0</v>
      </c>
      <c r="AC79" s="17">
        <f>AC78/D78</f>
        <v>0</v>
      </c>
      <c r="AD79" s="19">
        <f>AD78/D78</f>
        <v>0</v>
      </c>
      <c r="AE79" s="61">
        <f>AE78/D78</f>
        <v>5.6497175141242938E-3</v>
      </c>
      <c r="AF79" s="20">
        <f>AF78/D78</f>
        <v>5.6497175141242938E-3</v>
      </c>
      <c r="AG79" s="17">
        <f>AG78/D78</f>
        <v>0</v>
      </c>
      <c r="AH79" s="17">
        <f>AH78/D78</f>
        <v>0</v>
      </c>
      <c r="AI79" s="17">
        <f>AI78/D78</f>
        <v>0</v>
      </c>
      <c r="AJ79" s="17">
        <f>AJ78/D78</f>
        <v>0</v>
      </c>
      <c r="AK79" s="17">
        <f>AK78/D78</f>
        <v>0</v>
      </c>
      <c r="AL79" s="17">
        <f>AL78/D78</f>
        <v>0</v>
      </c>
      <c r="AM79" s="17">
        <f>AM78/D78</f>
        <v>0</v>
      </c>
      <c r="AN79" s="19">
        <f>AN78/D78</f>
        <v>0</v>
      </c>
      <c r="AO79" s="61">
        <f>AO78/D78</f>
        <v>5.6497175141242938E-3</v>
      </c>
      <c r="AP79" s="20">
        <f>AP78/D78</f>
        <v>0</v>
      </c>
      <c r="AQ79" s="17">
        <f>AQ78/D78</f>
        <v>5.6497175141242938E-3</v>
      </c>
      <c r="AR79" s="17">
        <f>AR78/D78</f>
        <v>0</v>
      </c>
      <c r="AS79" s="17">
        <f>AS78/D78</f>
        <v>0</v>
      </c>
      <c r="AT79" s="19">
        <f>AT78/D78</f>
        <v>0</v>
      </c>
      <c r="AU79" s="61">
        <f>AU78/D78</f>
        <v>0</v>
      </c>
      <c r="AV79" s="20">
        <f>AV78/D78</f>
        <v>0</v>
      </c>
      <c r="AW79" s="17">
        <f>AW78/D78</f>
        <v>0</v>
      </c>
      <c r="AX79" s="17">
        <f>AX78/D78</f>
        <v>0</v>
      </c>
      <c r="AY79" s="19">
        <f>AY78/D78</f>
        <v>0</v>
      </c>
      <c r="AZ79" s="62">
        <f>AZ78/D78</f>
        <v>2.8248587570621469E-2</v>
      </c>
    </row>
    <row r="80" spans="2:52" s="11" customFormat="1" x14ac:dyDescent="0.4">
      <c r="B80" s="41"/>
      <c r="C80" s="193"/>
      <c r="D80" s="96">
        <f t="shared" ref="D80:AZ80" si="39">D78/D9</f>
        <v>4.2223282442748089E-2</v>
      </c>
      <c r="E80" s="97">
        <f t="shared" si="39"/>
        <v>0</v>
      </c>
      <c r="F80" s="25">
        <f t="shared" si="39"/>
        <v>0</v>
      </c>
      <c r="G80" s="98">
        <f t="shared" si="39"/>
        <v>0</v>
      </c>
      <c r="H80" s="22">
        <f t="shared" si="39"/>
        <v>0</v>
      </c>
      <c r="I80" s="98">
        <f t="shared" si="39"/>
        <v>0</v>
      </c>
      <c r="J80" s="22">
        <f t="shared" si="39"/>
        <v>0</v>
      </c>
      <c r="K80" s="22">
        <f t="shared" si="39"/>
        <v>0</v>
      </c>
      <c r="L80" s="23">
        <f t="shared" si="39"/>
        <v>0</v>
      </c>
      <c r="M80" s="24">
        <f t="shared" si="39"/>
        <v>0</v>
      </c>
      <c r="N80" s="99">
        <f t="shared" si="39"/>
        <v>0</v>
      </c>
      <c r="O80" s="100">
        <f t="shared" si="39"/>
        <v>0.22049286640726329</v>
      </c>
      <c r="P80" s="25">
        <f t="shared" si="39"/>
        <v>0.1095890410958904</v>
      </c>
      <c r="Q80" s="22">
        <f t="shared" si="39"/>
        <v>0</v>
      </c>
      <c r="R80" s="22">
        <f t="shared" si="39"/>
        <v>2.6315789473684209E-2</v>
      </c>
      <c r="S80" s="22">
        <f t="shared" si="39"/>
        <v>0.4050632911392405</v>
      </c>
      <c r="T80" s="24">
        <f t="shared" si="39"/>
        <v>2.4390243902439025E-2</v>
      </c>
      <c r="U80" s="100">
        <f t="shared" si="39"/>
        <v>0</v>
      </c>
      <c r="V80" s="25">
        <f t="shared" si="39"/>
        <v>0</v>
      </c>
      <c r="W80" s="22">
        <f t="shared" si="39"/>
        <v>0</v>
      </c>
      <c r="X80" s="22">
        <f t="shared" si="39"/>
        <v>0</v>
      </c>
      <c r="Y80" s="22">
        <f t="shared" si="39"/>
        <v>0</v>
      </c>
      <c r="Z80" s="22">
        <f t="shared" si="39"/>
        <v>0</v>
      </c>
      <c r="AA80" s="22">
        <f t="shared" si="39"/>
        <v>0</v>
      </c>
      <c r="AB80" s="22">
        <f t="shared" si="39"/>
        <v>0</v>
      </c>
      <c r="AC80" s="22">
        <f t="shared" si="39"/>
        <v>0</v>
      </c>
      <c r="AD80" s="24">
        <f t="shared" si="39"/>
        <v>0</v>
      </c>
      <c r="AE80" s="101">
        <f t="shared" si="39"/>
        <v>5.9241706161137445E-4</v>
      </c>
      <c r="AF80" s="25">
        <f t="shared" si="39"/>
        <v>7.6923076923076927E-2</v>
      </c>
      <c r="AG80" s="22">
        <f t="shared" si="39"/>
        <v>0</v>
      </c>
      <c r="AH80" s="22">
        <f t="shared" si="39"/>
        <v>0</v>
      </c>
      <c r="AI80" s="22">
        <f t="shared" si="39"/>
        <v>0</v>
      </c>
      <c r="AJ80" s="22">
        <f t="shared" si="39"/>
        <v>0</v>
      </c>
      <c r="AK80" s="22">
        <f t="shared" si="39"/>
        <v>0</v>
      </c>
      <c r="AL80" s="22">
        <f t="shared" si="39"/>
        <v>0</v>
      </c>
      <c r="AM80" s="22">
        <f t="shared" si="39"/>
        <v>0</v>
      </c>
      <c r="AN80" s="24">
        <f t="shared" si="39"/>
        <v>0</v>
      </c>
      <c r="AO80" s="101">
        <f t="shared" si="39"/>
        <v>2.5445292620865142E-3</v>
      </c>
      <c r="AP80" s="25">
        <f t="shared" si="39"/>
        <v>0</v>
      </c>
      <c r="AQ80" s="22">
        <f t="shared" si="39"/>
        <v>7.4074074074074077E-3</v>
      </c>
      <c r="AR80" s="22">
        <f t="shared" si="39"/>
        <v>0</v>
      </c>
      <c r="AS80" s="22">
        <f t="shared" si="39"/>
        <v>0</v>
      </c>
      <c r="AT80" s="24">
        <f t="shared" si="39"/>
        <v>0</v>
      </c>
      <c r="AU80" s="101">
        <f t="shared" si="39"/>
        <v>0</v>
      </c>
      <c r="AV80" s="25">
        <f t="shared" si="39"/>
        <v>0</v>
      </c>
      <c r="AW80" s="22">
        <f t="shared" si="39"/>
        <v>0</v>
      </c>
      <c r="AX80" s="22">
        <f t="shared" si="39"/>
        <v>0</v>
      </c>
      <c r="AY80" s="24">
        <f t="shared" si="39"/>
        <v>0</v>
      </c>
      <c r="AZ80" s="102">
        <f t="shared" si="39"/>
        <v>0.20833333333333334</v>
      </c>
    </row>
    <row r="81" spans="2:52" x14ac:dyDescent="0.4">
      <c r="B81" s="41"/>
      <c r="C81" s="196" t="s">
        <v>82</v>
      </c>
      <c r="D81" s="86">
        <f>E81+N81+O81+U81+AE81+AO81+AZ81+AU81</f>
        <v>20</v>
      </c>
      <c r="E81" s="87">
        <f>SUM(F81:M81)</f>
        <v>0</v>
      </c>
      <c r="F81" s="88">
        <v>0</v>
      </c>
      <c r="G81" s="89">
        <v>0</v>
      </c>
      <c r="H81" s="90">
        <v>0</v>
      </c>
      <c r="I81" s="89">
        <v>0</v>
      </c>
      <c r="J81" s="90">
        <v>0</v>
      </c>
      <c r="K81" s="90">
        <v>0</v>
      </c>
      <c r="L81" s="122">
        <v>0</v>
      </c>
      <c r="M81" s="91">
        <v>0</v>
      </c>
      <c r="N81" s="92">
        <v>0</v>
      </c>
      <c r="O81" s="93">
        <f>SUM(P81:T81)</f>
        <v>18</v>
      </c>
      <c r="P81" s="88">
        <v>3</v>
      </c>
      <c r="Q81" s="90">
        <v>0</v>
      </c>
      <c r="R81" s="90">
        <v>0</v>
      </c>
      <c r="S81" s="90">
        <v>15</v>
      </c>
      <c r="T81" s="91">
        <v>0</v>
      </c>
      <c r="U81" s="93">
        <f>SUM(V81:AD81)</f>
        <v>0</v>
      </c>
      <c r="V81" s="88">
        <v>0</v>
      </c>
      <c r="W81" s="90">
        <v>0</v>
      </c>
      <c r="X81" s="90">
        <v>0</v>
      </c>
      <c r="Y81" s="90">
        <v>0</v>
      </c>
      <c r="Z81" s="90">
        <v>0</v>
      </c>
      <c r="AA81" s="90">
        <v>0</v>
      </c>
      <c r="AB81" s="90">
        <v>0</v>
      </c>
      <c r="AC81" s="90">
        <v>0</v>
      </c>
      <c r="AD81" s="91">
        <v>0</v>
      </c>
      <c r="AE81" s="94">
        <f>SUM(AF81:AN81)</f>
        <v>0</v>
      </c>
      <c r="AF81" s="88">
        <v>0</v>
      </c>
      <c r="AG81" s="90">
        <v>0</v>
      </c>
      <c r="AH81" s="90">
        <v>0</v>
      </c>
      <c r="AI81" s="90">
        <v>0</v>
      </c>
      <c r="AJ81" s="90">
        <v>0</v>
      </c>
      <c r="AK81" s="90">
        <v>0</v>
      </c>
      <c r="AL81" s="90">
        <v>0</v>
      </c>
      <c r="AM81" s="90">
        <v>0</v>
      </c>
      <c r="AN81" s="91">
        <v>0</v>
      </c>
      <c r="AO81" s="94">
        <f>SUM(AP81:AT81)</f>
        <v>0</v>
      </c>
      <c r="AP81" s="88">
        <v>0</v>
      </c>
      <c r="AQ81" s="90">
        <v>0</v>
      </c>
      <c r="AR81" s="90">
        <v>0</v>
      </c>
      <c r="AS81" s="90">
        <v>0</v>
      </c>
      <c r="AT81" s="91">
        <v>0</v>
      </c>
      <c r="AU81" s="94">
        <f>SUM(AV81:AY81)</f>
        <v>0</v>
      </c>
      <c r="AV81" s="88">
        <v>0</v>
      </c>
      <c r="AW81" s="90">
        <v>0</v>
      </c>
      <c r="AX81" s="90">
        <v>0</v>
      </c>
      <c r="AY81" s="91">
        <v>0</v>
      </c>
      <c r="AZ81" s="95">
        <v>2</v>
      </c>
    </row>
    <row r="82" spans="2:52" s="11" customFormat="1" x14ac:dyDescent="0.4">
      <c r="B82" s="41"/>
      <c r="C82" s="196"/>
      <c r="D82" s="48">
        <f>D81/D81</f>
        <v>1</v>
      </c>
      <c r="E82" s="58">
        <f>E81/D81</f>
        <v>0</v>
      </c>
      <c r="F82" s="20">
        <f>F81/D81</f>
        <v>0</v>
      </c>
      <c r="G82" s="59">
        <f>G81/D81</f>
        <v>0</v>
      </c>
      <c r="H82" s="17">
        <f>H81/D81</f>
        <v>0</v>
      </c>
      <c r="I82" s="59">
        <f>I81/D81</f>
        <v>0</v>
      </c>
      <c r="J82" s="17">
        <f>J81/D81</f>
        <v>0</v>
      </c>
      <c r="K82" s="17">
        <f>K81/D81</f>
        <v>0</v>
      </c>
      <c r="L82" s="18">
        <f>L81/D81</f>
        <v>0</v>
      </c>
      <c r="M82" s="19">
        <f>M81/D81</f>
        <v>0</v>
      </c>
      <c r="N82" s="21">
        <f>N81/D81</f>
        <v>0</v>
      </c>
      <c r="O82" s="60">
        <f>O81/D81</f>
        <v>0.9</v>
      </c>
      <c r="P82" s="20">
        <f>P81/D81</f>
        <v>0.15</v>
      </c>
      <c r="Q82" s="17">
        <f>Q81/D81</f>
        <v>0</v>
      </c>
      <c r="R82" s="17">
        <f>R81/D81</f>
        <v>0</v>
      </c>
      <c r="S82" s="17">
        <f>S81/D81</f>
        <v>0.75</v>
      </c>
      <c r="T82" s="19">
        <f>T81/D81</f>
        <v>0</v>
      </c>
      <c r="U82" s="60">
        <f>U81/D81</f>
        <v>0</v>
      </c>
      <c r="V82" s="20">
        <f>V81/D81</f>
        <v>0</v>
      </c>
      <c r="W82" s="17">
        <f>W81/D81</f>
        <v>0</v>
      </c>
      <c r="X82" s="17">
        <f>X81/D81</f>
        <v>0</v>
      </c>
      <c r="Y82" s="17">
        <f>Y81/D81</f>
        <v>0</v>
      </c>
      <c r="Z82" s="17">
        <f>Z81/D81</f>
        <v>0</v>
      </c>
      <c r="AA82" s="17">
        <f>AA81/D81</f>
        <v>0</v>
      </c>
      <c r="AB82" s="17">
        <f>AB81/D81</f>
        <v>0</v>
      </c>
      <c r="AC82" s="17">
        <f>AC81/D81</f>
        <v>0</v>
      </c>
      <c r="AD82" s="19">
        <f>AD81/D81</f>
        <v>0</v>
      </c>
      <c r="AE82" s="61">
        <f>AE81/D81</f>
        <v>0</v>
      </c>
      <c r="AF82" s="20">
        <f>AF81/D81</f>
        <v>0</v>
      </c>
      <c r="AG82" s="17">
        <f>AG81/D81</f>
        <v>0</v>
      </c>
      <c r="AH82" s="17">
        <f>AH81/D81</f>
        <v>0</v>
      </c>
      <c r="AI82" s="17">
        <f>AI81/D81</f>
        <v>0</v>
      </c>
      <c r="AJ82" s="17">
        <f>AJ81/D81</f>
        <v>0</v>
      </c>
      <c r="AK82" s="17">
        <f>AK81/D81</f>
        <v>0</v>
      </c>
      <c r="AL82" s="17">
        <f>AL81/D81</f>
        <v>0</v>
      </c>
      <c r="AM82" s="17">
        <f>AM81/D81</f>
        <v>0</v>
      </c>
      <c r="AN82" s="19">
        <f>AN81/D81</f>
        <v>0</v>
      </c>
      <c r="AO82" s="61">
        <f>AO81/D81</f>
        <v>0</v>
      </c>
      <c r="AP82" s="20">
        <f>AP81/D81</f>
        <v>0</v>
      </c>
      <c r="AQ82" s="17">
        <f>AQ81/D81</f>
        <v>0</v>
      </c>
      <c r="AR82" s="17">
        <f>AR81/D81</f>
        <v>0</v>
      </c>
      <c r="AS82" s="17">
        <f>AS81/D81</f>
        <v>0</v>
      </c>
      <c r="AT82" s="19">
        <f>AT81/D81</f>
        <v>0</v>
      </c>
      <c r="AU82" s="61">
        <f>AU81/D81</f>
        <v>0</v>
      </c>
      <c r="AV82" s="20">
        <f>AV81/D81</f>
        <v>0</v>
      </c>
      <c r="AW82" s="17">
        <f>AW81/D81</f>
        <v>0</v>
      </c>
      <c r="AX82" s="17">
        <f>AX81/D81</f>
        <v>0</v>
      </c>
      <c r="AY82" s="19">
        <f>AY81/D81</f>
        <v>0</v>
      </c>
      <c r="AZ82" s="62">
        <f>AZ81/D81</f>
        <v>0.1</v>
      </c>
    </row>
    <row r="83" spans="2:52" s="11" customFormat="1" x14ac:dyDescent="0.4">
      <c r="B83" s="41"/>
      <c r="C83" s="193"/>
      <c r="D83" s="96">
        <f t="shared" ref="D83:AZ83" si="40">D81/D9</f>
        <v>4.7709923664122139E-3</v>
      </c>
      <c r="E83" s="97">
        <f t="shared" si="40"/>
        <v>0</v>
      </c>
      <c r="F83" s="25">
        <f t="shared" si="40"/>
        <v>0</v>
      </c>
      <c r="G83" s="98">
        <f t="shared" si="40"/>
        <v>0</v>
      </c>
      <c r="H83" s="22">
        <f t="shared" si="40"/>
        <v>0</v>
      </c>
      <c r="I83" s="98">
        <f t="shared" si="40"/>
        <v>0</v>
      </c>
      <c r="J83" s="22">
        <f t="shared" si="40"/>
        <v>0</v>
      </c>
      <c r="K83" s="22">
        <f t="shared" si="40"/>
        <v>0</v>
      </c>
      <c r="L83" s="23">
        <f t="shared" si="40"/>
        <v>0</v>
      </c>
      <c r="M83" s="24">
        <f t="shared" si="40"/>
        <v>0</v>
      </c>
      <c r="N83" s="99">
        <f t="shared" si="40"/>
        <v>0</v>
      </c>
      <c r="O83" s="100">
        <f t="shared" si="40"/>
        <v>2.3346303501945526E-2</v>
      </c>
      <c r="P83" s="25">
        <f t="shared" si="40"/>
        <v>4.1095890410958902E-2</v>
      </c>
      <c r="Q83" s="22">
        <f t="shared" si="40"/>
        <v>0</v>
      </c>
      <c r="R83" s="22">
        <f t="shared" si="40"/>
        <v>0</v>
      </c>
      <c r="S83" s="22">
        <f t="shared" si="40"/>
        <v>3.7974683544303799E-2</v>
      </c>
      <c r="T83" s="24">
        <f t="shared" si="40"/>
        <v>0</v>
      </c>
      <c r="U83" s="100">
        <f t="shared" si="40"/>
        <v>0</v>
      </c>
      <c r="V83" s="25">
        <f t="shared" si="40"/>
        <v>0</v>
      </c>
      <c r="W83" s="22">
        <f t="shared" si="40"/>
        <v>0</v>
      </c>
      <c r="X83" s="22">
        <f t="shared" si="40"/>
        <v>0</v>
      </c>
      <c r="Y83" s="22">
        <f t="shared" si="40"/>
        <v>0</v>
      </c>
      <c r="Z83" s="22">
        <f t="shared" si="40"/>
        <v>0</v>
      </c>
      <c r="AA83" s="22">
        <f t="shared" si="40"/>
        <v>0</v>
      </c>
      <c r="AB83" s="22">
        <f t="shared" si="40"/>
        <v>0</v>
      </c>
      <c r="AC83" s="22">
        <f t="shared" si="40"/>
        <v>0</v>
      </c>
      <c r="AD83" s="24">
        <f t="shared" si="40"/>
        <v>0</v>
      </c>
      <c r="AE83" s="101">
        <f t="shared" si="40"/>
        <v>0</v>
      </c>
      <c r="AF83" s="25">
        <f t="shared" si="40"/>
        <v>0</v>
      </c>
      <c r="AG83" s="22">
        <f t="shared" si="40"/>
        <v>0</v>
      </c>
      <c r="AH83" s="22">
        <f t="shared" si="40"/>
        <v>0</v>
      </c>
      <c r="AI83" s="22">
        <f t="shared" si="40"/>
        <v>0</v>
      </c>
      <c r="AJ83" s="22">
        <f t="shared" si="40"/>
        <v>0</v>
      </c>
      <c r="AK83" s="22">
        <f t="shared" si="40"/>
        <v>0</v>
      </c>
      <c r="AL83" s="22">
        <f t="shared" si="40"/>
        <v>0</v>
      </c>
      <c r="AM83" s="22">
        <f t="shared" si="40"/>
        <v>0</v>
      </c>
      <c r="AN83" s="24">
        <f t="shared" si="40"/>
        <v>0</v>
      </c>
      <c r="AO83" s="101">
        <f t="shared" si="40"/>
        <v>0</v>
      </c>
      <c r="AP83" s="25">
        <f t="shared" si="40"/>
        <v>0</v>
      </c>
      <c r="AQ83" s="22">
        <f t="shared" si="40"/>
        <v>0</v>
      </c>
      <c r="AR83" s="22">
        <f t="shared" si="40"/>
        <v>0</v>
      </c>
      <c r="AS83" s="22">
        <f t="shared" si="40"/>
        <v>0</v>
      </c>
      <c r="AT83" s="24">
        <f t="shared" si="40"/>
        <v>0</v>
      </c>
      <c r="AU83" s="101">
        <f t="shared" si="40"/>
        <v>0</v>
      </c>
      <c r="AV83" s="25">
        <f t="shared" si="40"/>
        <v>0</v>
      </c>
      <c r="AW83" s="22">
        <f t="shared" si="40"/>
        <v>0</v>
      </c>
      <c r="AX83" s="22">
        <f t="shared" si="40"/>
        <v>0</v>
      </c>
      <c r="AY83" s="24">
        <f t="shared" si="40"/>
        <v>0</v>
      </c>
      <c r="AZ83" s="102">
        <f t="shared" si="40"/>
        <v>8.3333333333333329E-2</v>
      </c>
    </row>
    <row r="84" spans="2:52" x14ac:dyDescent="0.4">
      <c r="B84" s="41"/>
      <c r="C84" s="197" t="s">
        <v>83</v>
      </c>
      <c r="D84" s="86">
        <f>E84+N84+O84+U84+AE84+AO84+AZ84+AU84</f>
        <v>2</v>
      </c>
      <c r="E84" s="87">
        <f>SUM(F84:M84)</f>
        <v>0</v>
      </c>
      <c r="F84" s="88">
        <v>0</v>
      </c>
      <c r="G84" s="89">
        <v>0</v>
      </c>
      <c r="H84" s="90">
        <v>0</v>
      </c>
      <c r="I84" s="89">
        <v>0</v>
      </c>
      <c r="J84" s="90">
        <v>0</v>
      </c>
      <c r="K84" s="90">
        <v>0</v>
      </c>
      <c r="L84" s="122">
        <v>0</v>
      </c>
      <c r="M84" s="91">
        <v>0</v>
      </c>
      <c r="N84" s="92">
        <v>0</v>
      </c>
      <c r="O84" s="93">
        <f>SUM(P84:T84)</f>
        <v>0</v>
      </c>
      <c r="P84" s="88">
        <v>0</v>
      </c>
      <c r="Q84" s="90">
        <v>0</v>
      </c>
      <c r="R84" s="90">
        <v>0</v>
      </c>
      <c r="S84" s="90">
        <v>0</v>
      </c>
      <c r="T84" s="91">
        <v>0</v>
      </c>
      <c r="U84" s="93">
        <f>SUM(V84:AD84)</f>
        <v>0</v>
      </c>
      <c r="V84" s="88">
        <v>0</v>
      </c>
      <c r="W84" s="90">
        <v>0</v>
      </c>
      <c r="X84" s="90">
        <v>0</v>
      </c>
      <c r="Y84" s="90">
        <v>0</v>
      </c>
      <c r="Z84" s="90">
        <v>0</v>
      </c>
      <c r="AA84" s="90">
        <v>0</v>
      </c>
      <c r="AB84" s="90">
        <v>0</v>
      </c>
      <c r="AC84" s="90">
        <v>0</v>
      </c>
      <c r="AD84" s="91">
        <v>0</v>
      </c>
      <c r="AE84" s="94">
        <f>SUM(AF84:AN84)</f>
        <v>2</v>
      </c>
      <c r="AF84" s="88">
        <v>0</v>
      </c>
      <c r="AG84" s="90">
        <v>0</v>
      </c>
      <c r="AH84" s="90">
        <v>1</v>
      </c>
      <c r="AI84" s="90">
        <v>0</v>
      </c>
      <c r="AJ84" s="90">
        <v>0</v>
      </c>
      <c r="AK84" s="90">
        <v>1</v>
      </c>
      <c r="AL84" s="90">
        <v>0</v>
      </c>
      <c r="AM84" s="90">
        <v>0</v>
      </c>
      <c r="AN84" s="91">
        <v>0</v>
      </c>
      <c r="AO84" s="94">
        <f>SUM(AP84:AT84)</f>
        <v>0</v>
      </c>
      <c r="AP84" s="88">
        <v>0</v>
      </c>
      <c r="AQ84" s="90">
        <v>0</v>
      </c>
      <c r="AR84" s="90">
        <v>0</v>
      </c>
      <c r="AS84" s="90">
        <v>0</v>
      </c>
      <c r="AT84" s="91">
        <v>0</v>
      </c>
      <c r="AU84" s="94">
        <f>SUM(AV84:AY84)</f>
        <v>0</v>
      </c>
      <c r="AV84" s="88">
        <v>0</v>
      </c>
      <c r="AW84" s="90">
        <v>0</v>
      </c>
      <c r="AX84" s="90">
        <v>0</v>
      </c>
      <c r="AY84" s="91">
        <v>0</v>
      </c>
      <c r="AZ84" s="95">
        <v>0</v>
      </c>
    </row>
    <row r="85" spans="2:52" s="11" customFormat="1" x14ac:dyDescent="0.4">
      <c r="B85" s="41"/>
      <c r="C85" s="196"/>
      <c r="D85" s="48">
        <f>D84/D84</f>
        <v>1</v>
      </c>
      <c r="E85" s="58">
        <f>E84/D84</f>
        <v>0</v>
      </c>
      <c r="F85" s="20">
        <f>F84/D84</f>
        <v>0</v>
      </c>
      <c r="G85" s="59">
        <f>G84/D84</f>
        <v>0</v>
      </c>
      <c r="H85" s="17">
        <f>H84/D84</f>
        <v>0</v>
      </c>
      <c r="I85" s="59">
        <f>I84/D84</f>
        <v>0</v>
      </c>
      <c r="J85" s="17">
        <f>J84/D84</f>
        <v>0</v>
      </c>
      <c r="K85" s="17">
        <f>K84/D84</f>
        <v>0</v>
      </c>
      <c r="L85" s="18">
        <f>L84/D84</f>
        <v>0</v>
      </c>
      <c r="M85" s="19">
        <f>M84/D84</f>
        <v>0</v>
      </c>
      <c r="N85" s="21">
        <f>N84/D84</f>
        <v>0</v>
      </c>
      <c r="O85" s="60">
        <f>O84/D84</f>
        <v>0</v>
      </c>
      <c r="P85" s="20">
        <f>P84/D84</f>
        <v>0</v>
      </c>
      <c r="Q85" s="17">
        <f>Q84/D84</f>
        <v>0</v>
      </c>
      <c r="R85" s="17">
        <f>R84/D84</f>
        <v>0</v>
      </c>
      <c r="S85" s="17">
        <f>S84/D84</f>
        <v>0</v>
      </c>
      <c r="T85" s="19">
        <f>T84/D84</f>
        <v>0</v>
      </c>
      <c r="U85" s="60">
        <f>U84/D84</f>
        <v>0</v>
      </c>
      <c r="V85" s="20">
        <f>V84/D84</f>
        <v>0</v>
      </c>
      <c r="W85" s="17">
        <f>W84/D84</f>
        <v>0</v>
      </c>
      <c r="X85" s="17">
        <f>X84/D84</f>
        <v>0</v>
      </c>
      <c r="Y85" s="17">
        <f>Y84/D84</f>
        <v>0</v>
      </c>
      <c r="Z85" s="17">
        <f>Z84/D84</f>
        <v>0</v>
      </c>
      <c r="AA85" s="17">
        <f>AA84/D84</f>
        <v>0</v>
      </c>
      <c r="AB85" s="17">
        <f>AB84/D84</f>
        <v>0</v>
      </c>
      <c r="AC85" s="17">
        <f>AC84/D84</f>
        <v>0</v>
      </c>
      <c r="AD85" s="19">
        <f>AD84/D84</f>
        <v>0</v>
      </c>
      <c r="AE85" s="61">
        <f>AE84/D84</f>
        <v>1</v>
      </c>
      <c r="AF85" s="20">
        <f>AF84/D84</f>
        <v>0</v>
      </c>
      <c r="AG85" s="17">
        <f>AG84/D84</f>
        <v>0</v>
      </c>
      <c r="AH85" s="17">
        <f>AH84/D84</f>
        <v>0.5</v>
      </c>
      <c r="AI85" s="17">
        <f>AI84/D84</f>
        <v>0</v>
      </c>
      <c r="AJ85" s="17">
        <f>AJ84/D84</f>
        <v>0</v>
      </c>
      <c r="AK85" s="17">
        <f>AK84/D84</f>
        <v>0.5</v>
      </c>
      <c r="AL85" s="17">
        <f>AL84/D84</f>
        <v>0</v>
      </c>
      <c r="AM85" s="17">
        <f>AM84/D84</f>
        <v>0</v>
      </c>
      <c r="AN85" s="19">
        <f>AN84/D84</f>
        <v>0</v>
      </c>
      <c r="AO85" s="61">
        <f>AO84/D84</f>
        <v>0</v>
      </c>
      <c r="AP85" s="20">
        <f>AP84/D84</f>
        <v>0</v>
      </c>
      <c r="AQ85" s="17">
        <f>AQ84/D84</f>
        <v>0</v>
      </c>
      <c r="AR85" s="17">
        <f>AR84/D84</f>
        <v>0</v>
      </c>
      <c r="AS85" s="17">
        <f>AS84/D84</f>
        <v>0</v>
      </c>
      <c r="AT85" s="19">
        <f>AT84/D84</f>
        <v>0</v>
      </c>
      <c r="AU85" s="61">
        <f>AU84/D84</f>
        <v>0</v>
      </c>
      <c r="AV85" s="20">
        <f>AV84/D84</f>
        <v>0</v>
      </c>
      <c r="AW85" s="17">
        <f>AW84/D84</f>
        <v>0</v>
      </c>
      <c r="AX85" s="17">
        <f>AX84/D84</f>
        <v>0</v>
      </c>
      <c r="AY85" s="19">
        <f>AY84/D84</f>
        <v>0</v>
      </c>
      <c r="AZ85" s="62">
        <f>AZ84/D84</f>
        <v>0</v>
      </c>
    </row>
    <row r="86" spans="2:52" s="11" customFormat="1" ht="16.5" thickBot="1" x14ac:dyDescent="0.45">
      <c r="B86" s="41"/>
      <c r="C86" s="193"/>
      <c r="D86" s="96">
        <f t="shared" ref="D86:AZ86" si="41">D84/D9</f>
        <v>4.7709923664122136E-4</v>
      </c>
      <c r="E86" s="97">
        <f t="shared" si="41"/>
        <v>0</v>
      </c>
      <c r="F86" s="25">
        <f t="shared" si="41"/>
        <v>0</v>
      </c>
      <c r="G86" s="98">
        <f t="shared" si="41"/>
        <v>0</v>
      </c>
      <c r="H86" s="22">
        <f t="shared" si="41"/>
        <v>0</v>
      </c>
      <c r="I86" s="98">
        <f t="shared" si="41"/>
        <v>0</v>
      </c>
      <c r="J86" s="22">
        <f t="shared" si="41"/>
        <v>0</v>
      </c>
      <c r="K86" s="22">
        <f t="shared" si="41"/>
        <v>0</v>
      </c>
      <c r="L86" s="23">
        <f t="shared" si="41"/>
        <v>0</v>
      </c>
      <c r="M86" s="24">
        <f t="shared" si="41"/>
        <v>0</v>
      </c>
      <c r="N86" s="99">
        <f t="shared" si="41"/>
        <v>0</v>
      </c>
      <c r="O86" s="100">
        <f t="shared" si="41"/>
        <v>0</v>
      </c>
      <c r="P86" s="25">
        <f t="shared" si="41"/>
        <v>0</v>
      </c>
      <c r="Q86" s="22">
        <f t="shared" si="41"/>
        <v>0</v>
      </c>
      <c r="R86" s="22">
        <f t="shared" si="41"/>
        <v>0</v>
      </c>
      <c r="S86" s="22">
        <f t="shared" si="41"/>
        <v>0</v>
      </c>
      <c r="T86" s="24">
        <f t="shared" si="41"/>
        <v>0</v>
      </c>
      <c r="U86" s="100">
        <f t="shared" si="41"/>
        <v>0</v>
      </c>
      <c r="V86" s="25">
        <f t="shared" si="41"/>
        <v>0</v>
      </c>
      <c r="W86" s="22">
        <f t="shared" si="41"/>
        <v>0</v>
      </c>
      <c r="X86" s="22">
        <f t="shared" si="41"/>
        <v>0</v>
      </c>
      <c r="Y86" s="22">
        <f t="shared" si="41"/>
        <v>0</v>
      </c>
      <c r="Z86" s="22">
        <f t="shared" si="41"/>
        <v>0</v>
      </c>
      <c r="AA86" s="22">
        <f t="shared" si="41"/>
        <v>0</v>
      </c>
      <c r="AB86" s="22">
        <f t="shared" si="41"/>
        <v>0</v>
      </c>
      <c r="AC86" s="22">
        <f t="shared" si="41"/>
        <v>0</v>
      </c>
      <c r="AD86" s="24">
        <f t="shared" si="41"/>
        <v>0</v>
      </c>
      <c r="AE86" s="101">
        <f t="shared" si="41"/>
        <v>1.1848341232227489E-3</v>
      </c>
      <c r="AF86" s="25">
        <f t="shared" si="41"/>
        <v>0</v>
      </c>
      <c r="AG86" s="22">
        <f t="shared" si="41"/>
        <v>0</v>
      </c>
      <c r="AH86" s="22">
        <f t="shared" si="41"/>
        <v>4.4052863436123352E-3</v>
      </c>
      <c r="AI86" s="22">
        <f t="shared" si="41"/>
        <v>0</v>
      </c>
      <c r="AJ86" s="22">
        <f t="shared" si="41"/>
        <v>0</v>
      </c>
      <c r="AK86" s="22">
        <f t="shared" si="41"/>
        <v>1.9047619047619048E-3</v>
      </c>
      <c r="AL86" s="22">
        <f t="shared" si="41"/>
        <v>0</v>
      </c>
      <c r="AM86" s="22">
        <f t="shared" si="41"/>
        <v>0</v>
      </c>
      <c r="AN86" s="24">
        <f t="shared" si="41"/>
        <v>0</v>
      </c>
      <c r="AO86" s="101">
        <f t="shared" si="41"/>
        <v>0</v>
      </c>
      <c r="AP86" s="25">
        <f t="shared" si="41"/>
        <v>0</v>
      </c>
      <c r="AQ86" s="22">
        <f t="shared" si="41"/>
        <v>0</v>
      </c>
      <c r="AR86" s="22">
        <f t="shared" si="41"/>
        <v>0</v>
      </c>
      <c r="AS86" s="22">
        <f t="shared" si="41"/>
        <v>0</v>
      </c>
      <c r="AT86" s="24">
        <f t="shared" si="41"/>
        <v>0</v>
      </c>
      <c r="AU86" s="101">
        <f t="shared" si="41"/>
        <v>0</v>
      </c>
      <c r="AV86" s="25">
        <f t="shared" si="41"/>
        <v>0</v>
      </c>
      <c r="AW86" s="22">
        <f t="shared" si="41"/>
        <v>0</v>
      </c>
      <c r="AX86" s="22">
        <f t="shared" si="41"/>
        <v>0</v>
      </c>
      <c r="AY86" s="24">
        <f t="shared" si="41"/>
        <v>0</v>
      </c>
      <c r="AZ86" s="102">
        <f t="shared" si="41"/>
        <v>0</v>
      </c>
    </row>
    <row r="87" spans="2:52" x14ac:dyDescent="0.4">
      <c r="B87" s="186" t="s">
        <v>84</v>
      </c>
      <c r="C87" s="187"/>
      <c r="D87" s="143">
        <f>E87+N87+O87+U87+AE87+AO87+AZ87+AU87</f>
        <v>36</v>
      </c>
      <c r="E87" s="144">
        <f>SUM(F87:M87)</f>
        <v>2</v>
      </c>
      <c r="F87" s="15">
        <v>2</v>
      </c>
      <c r="G87" s="106">
        <v>0</v>
      </c>
      <c r="H87" s="12">
        <v>0</v>
      </c>
      <c r="I87" s="106">
        <v>0</v>
      </c>
      <c r="J87" s="12">
        <v>0</v>
      </c>
      <c r="K87" s="12">
        <v>0</v>
      </c>
      <c r="L87" s="13">
        <v>0</v>
      </c>
      <c r="M87" s="14">
        <v>0</v>
      </c>
      <c r="N87" s="16">
        <v>2</v>
      </c>
      <c r="O87" s="145">
        <f>SUM(P87:T87)</f>
        <v>4</v>
      </c>
      <c r="P87" s="15">
        <v>3</v>
      </c>
      <c r="Q87" s="12">
        <v>0</v>
      </c>
      <c r="R87" s="12">
        <v>1</v>
      </c>
      <c r="S87" s="12">
        <v>0</v>
      </c>
      <c r="T87" s="14">
        <v>0</v>
      </c>
      <c r="U87" s="145">
        <f>SUM(V87:AD87)</f>
        <v>7</v>
      </c>
      <c r="V87" s="15">
        <v>3</v>
      </c>
      <c r="W87" s="12">
        <v>2</v>
      </c>
      <c r="X87" s="12">
        <v>0</v>
      </c>
      <c r="Y87" s="12">
        <v>0</v>
      </c>
      <c r="Z87" s="12">
        <v>1</v>
      </c>
      <c r="AA87" s="12">
        <v>0</v>
      </c>
      <c r="AB87" s="12">
        <v>0</v>
      </c>
      <c r="AC87" s="12">
        <v>1</v>
      </c>
      <c r="AD87" s="14">
        <v>0</v>
      </c>
      <c r="AE87" s="149">
        <f>SUM(AF87:AN87)</f>
        <v>13</v>
      </c>
      <c r="AF87" s="15">
        <v>0</v>
      </c>
      <c r="AG87" s="12">
        <v>2</v>
      </c>
      <c r="AH87" s="12">
        <v>4</v>
      </c>
      <c r="AI87" s="12">
        <v>1</v>
      </c>
      <c r="AJ87" s="12">
        <v>6</v>
      </c>
      <c r="AK87" s="12">
        <v>0</v>
      </c>
      <c r="AL87" s="12">
        <v>0</v>
      </c>
      <c r="AM87" s="12">
        <v>0</v>
      </c>
      <c r="AN87" s="14">
        <v>0</v>
      </c>
      <c r="AO87" s="149">
        <f>SUM(AP87:AT87)</f>
        <v>1</v>
      </c>
      <c r="AP87" s="15">
        <v>0</v>
      </c>
      <c r="AQ87" s="12">
        <v>0</v>
      </c>
      <c r="AR87" s="12">
        <v>0</v>
      </c>
      <c r="AS87" s="12">
        <v>1</v>
      </c>
      <c r="AT87" s="14">
        <v>0</v>
      </c>
      <c r="AU87" s="149">
        <f>SUM(AV87:AY87)</f>
        <v>4</v>
      </c>
      <c r="AV87" s="15">
        <v>0</v>
      </c>
      <c r="AW87" s="12">
        <v>0</v>
      </c>
      <c r="AX87" s="12">
        <v>1</v>
      </c>
      <c r="AY87" s="14">
        <v>3</v>
      </c>
      <c r="AZ87" s="108">
        <v>3</v>
      </c>
    </row>
    <row r="88" spans="2:52" s="11" customFormat="1" x14ac:dyDescent="0.4">
      <c r="B88" s="188" t="s">
        <v>75</v>
      </c>
      <c r="C88" s="189"/>
      <c r="D88" s="48">
        <f>D87/D87</f>
        <v>1</v>
      </c>
      <c r="E88" s="58">
        <f>E87/D87</f>
        <v>5.5555555555555552E-2</v>
      </c>
      <c r="F88" s="20">
        <f>F87/D87</f>
        <v>5.5555555555555552E-2</v>
      </c>
      <c r="G88" s="59">
        <f>G87/D87</f>
        <v>0</v>
      </c>
      <c r="H88" s="17">
        <f>H87/D87</f>
        <v>0</v>
      </c>
      <c r="I88" s="59">
        <f>I87/D87</f>
        <v>0</v>
      </c>
      <c r="J88" s="17">
        <f>J87/D87</f>
        <v>0</v>
      </c>
      <c r="K88" s="17">
        <f>K87/D87</f>
        <v>0</v>
      </c>
      <c r="L88" s="18">
        <f>L87/D87</f>
        <v>0</v>
      </c>
      <c r="M88" s="19">
        <f>M87/D87</f>
        <v>0</v>
      </c>
      <c r="N88" s="21">
        <f>N87/D87</f>
        <v>5.5555555555555552E-2</v>
      </c>
      <c r="O88" s="60">
        <f>O87/D87</f>
        <v>0.1111111111111111</v>
      </c>
      <c r="P88" s="20">
        <f>P87/D87</f>
        <v>8.3333333333333329E-2</v>
      </c>
      <c r="Q88" s="17">
        <f>Q87/D87</f>
        <v>0</v>
      </c>
      <c r="R88" s="17">
        <f>R87/D87</f>
        <v>2.7777777777777776E-2</v>
      </c>
      <c r="S88" s="17">
        <f>S87/D87</f>
        <v>0</v>
      </c>
      <c r="T88" s="19">
        <f>T87/D87</f>
        <v>0</v>
      </c>
      <c r="U88" s="60">
        <f>U87/D87</f>
        <v>0.19444444444444445</v>
      </c>
      <c r="V88" s="20">
        <f>V87/D87</f>
        <v>8.3333333333333329E-2</v>
      </c>
      <c r="W88" s="17">
        <f>W87/D87</f>
        <v>5.5555555555555552E-2</v>
      </c>
      <c r="X88" s="17">
        <f>X87/D87</f>
        <v>0</v>
      </c>
      <c r="Y88" s="17">
        <f>Y87/D87</f>
        <v>0</v>
      </c>
      <c r="Z88" s="17">
        <f>Z87/D87</f>
        <v>2.7777777777777776E-2</v>
      </c>
      <c r="AA88" s="17">
        <f>AA87/D87</f>
        <v>0</v>
      </c>
      <c r="AB88" s="17">
        <f>AB87/D87</f>
        <v>0</v>
      </c>
      <c r="AC88" s="17">
        <f>AC87/D87</f>
        <v>2.7777777777777776E-2</v>
      </c>
      <c r="AD88" s="19">
        <f>AD87/D87</f>
        <v>0</v>
      </c>
      <c r="AE88" s="61">
        <f>AE87/D87</f>
        <v>0.3611111111111111</v>
      </c>
      <c r="AF88" s="20">
        <f>AF87/D87</f>
        <v>0</v>
      </c>
      <c r="AG88" s="17">
        <f>AG87/D87</f>
        <v>5.5555555555555552E-2</v>
      </c>
      <c r="AH88" s="17">
        <f>AH87/D87</f>
        <v>0.1111111111111111</v>
      </c>
      <c r="AI88" s="17">
        <f>AI87/D87</f>
        <v>2.7777777777777776E-2</v>
      </c>
      <c r="AJ88" s="17">
        <f>AJ87/D87</f>
        <v>0.16666666666666666</v>
      </c>
      <c r="AK88" s="17">
        <f>AK87/D87</f>
        <v>0</v>
      </c>
      <c r="AL88" s="17">
        <f>AL87/D87</f>
        <v>0</v>
      </c>
      <c r="AM88" s="17">
        <f>AM87/D87</f>
        <v>0</v>
      </c>
      <c r="AN88" s="19">
        <f>AN87/D87</f>
        <v>0</v>
      </c>
      <c r="AO88" s="61">
        <f>AO87/D87</f>
        <v>2.7777777777777776E-2</v>
      </c>
      <c r="AP88" s="20">
        <f>AP87/D87</f>
        <v>0</v>
      </c>
      <c r="AQ88" s="17">
        <f>AQ87/D87</f>
        <v>0</v>
      </c>
      <c r="AR88" s="17">
        <f>AR87/D87</f>
        <v>0</v>
      </c>
      <c r="AS88" s="17">
        <f>AS87/D87</f>
        <v>2.7777777777777776E-2</v>
      </c>
      <c r="AT88" s="19">
        <f>AT87/D87</f>
        <v>0</v>
      </c>
      <c r="AU88" s="61">
        <f>AU87/D87</f>
        <v>0.1111111111111111</v>
      </c>
      <c r="AV88" s="20">
        <f>AV87/D87</f>
        <v>0</v>
      </c>
      <c r="AW88" s="17">
        <f>AW87/D87</f>
        <v>0</v>
      </c>
      <c r="AX88" s="17">
        <f>AX87/D87</f>
        <v>2.7777777777777776E-2</v>
      </c>
      <c r="AY88" s="19">
        <f>AY87/D87</f>
        <v>8.3333333333333329E-2</v>
      </c>
      <c r="AZ88" s="62">
        <f>AZ87/D87</f>
        <v>8.3333333333333329E-2</v>
      </c>
    </row>
    <row r="89" spans="2:52" s="11" customFormat="1" ht="16.5" thickBot="1" x14ac:dyDescent="0.45">
      <c r="B89" s="198"/>
      <c r="C89" s="199"/>
      <c r="D89" s="110">
        <f t="shared" ref="D89:AZ89" si="42">D87/D9</f>
        <v>8.5877862595419852E-3</v>
      </c>
      <c r="E89" s="111">
        <f t="shared" si="42"/>
        <v>8.7336244541484712E-3</v>
      </c>
      <c r="F89" s="112">
        <f t="shared" si="42"/>
        <v>1.2903225806451613E-2</v>
      </c>
      <c r="G89" s="113">
        <f t="shared" si="42"/>
        <v>0</v>
      </c>
      <c r="H89" s="44">
        <f t="shared" si="42"/>
        <v>0</v>
      </c>
      <c r="I89" s="113">
        <f t="shared" si="42"/>
        <v>0</v>
      </c>
      <c r="J89" s="44">
        <f t="shared" si="42"/>
        <v>0</v>
      </c>
      <c r="K89" s="44">
        <f t="shared" si="42"/>
        <v>0</v>
      </c>
      <c r="L89" s="119">
        <f t="shared" si="42"/>
        <v>0</v>
      </c>
      <c r="M89" s="114">
        <f t="shared" si="42"/>
        <v>0</v>
      </c>
      <c r="N89" s="115">
        <f t="shared" si="42"/>
        <v>2.4096385542168676E-2</v>
      </c>
      <c r="O89" s="116">
        <f t="shared" si="42"/>
        <v>5.1880674448767832E-3</v>
      </c>
      <c r="P89" s="112">
        <f t="shared" si="42"/>
        <v>4.1095890410958902E-2</v>
      </c>
      <c r="Q89" s="44">
        <f t="shared" si="42"/>
        <v>0</v>
      </c>
      <c r="R89" s="44">
        <f t="shared" si="42"/>
        <v>2.6315789473684209E-2</v>
      </c>
      <c r="S89" s="44">
        <f t="shared" si="42"/>
        <v>0</v>
      </c>
      <c r="T89" s="114">
        <f t="shared" si="42"/>
        <v>0</v>
      </c>
      <c r="U89" s="116">
        <f t="shared" si="42"/>
        <v>7.1501532175689483E-3</v>
      </c>
      <c r="V89" s="112">
        <f t="shared" si="42"/>
        <v>2.0134228187919462E-2</v>
      </c>
      <c r="W89" s="44">
        <f t="shared" si="42"/>
        <v>4.878048780487805E-2</v>
      </c>
      <c r="X89" s="44">
        <f t="shared" si="42"/>
        <v>0</v>
      </c>
      <c r="Y89" s="44">
        <f t="shared" si="42"/>
        <v>0</v>
      </c>
      <c r="Z89" s="44">
        <f t="shared" si="42"/>
        <v>4.5454545454545452E-3</v>
      </c>
      <c r="AA89" s="44">
        <f t="shared" si="42"/>
        <v>0</v>
      </c>
      <c r="AB89" s="44">
        <f t="shared" si="42"/>
        <v>0</v>
      </c>
      <c r="AC89" s="44">
        <f t="shared" si="42"/>
        <v>3.3333333333333333E-2</v>
      </c>
      <c r="AD89" s="114">
        <f t="shared" si="42"/>
        <v>0</v>
      </c>
      <c r="AE89" s="117">
        <f t="shared" si="42"/>
        <v>7.701421800947867E-3</v>
      </c>
      <c r="AF89" s="112">
        <f t="shared" si="42"/>
        <v>0</v>
      </c>
      <c r="AG89" s="44">
        <f t="shared" si="42"/>
        <v>1.9230769230769232E-2</v>
      </c>
      <c r="AH89" s="44">
        <f t="shared" si="42"/>
        <v>1.7621145374449341E-2</v>
      </c>
      <c r="AI89" s="44">
        <f t="shared" si="42"/>
        <v>7.9365079365079361E-3</v>
      </c>
      <c r="AJ89" s="44">
        <f t="shared" si="42"/>
        <v>1.3422818791946308E-2</v>
      </c>
      <c r="AK89" s="44">
        <f t="shared" si="42"/>
        <v>0</v>
      </c>
      <c r="AL89" s="44">
        <f t="shared" si="42"/>
        <v>0</v>
      </c>
      <c r="AM89" s="44">
        <f t="shared" si="42"/>
        <v>0</v>
      </c>
      <c r="AN89" s="114">
        <f t="shared" si="42"/>
        <v>0</v>
      </c>
      <c r="AO89" s="117">
        <f t="shared" si="42"/>
        <v>2.5445292620865142E-3</v>
      </c>
      <c r="AP89" s="112">
        <f t="shared" si="42"/>
        <v>0</v>
      </c>
      <c r="AQ89" s="44">
        <f t="shared" si="42"/>
        <v>0</v>
      </c>
      <c r="AR89" s="44">
        <f t="shared" si="42"/>
        <v>0</v>
      </c>
      <c r="AS89" s="44">
        <f t="shared" si="42"/>
        <v>1.1111111111111112E-2</v>
      </c>
      <c r="AT89" s="114">
        <f t="shared" si="42"/>
        <v>0</v>
      </c>
      <c r="AU89" s="117">
        <f t="shared" si="42"/>
        <v>0.16</v>
      </c>
      <c r="AV89" s="112">
        <f t="shared" si="42"/>
        <v>0</v>
      </c>
      <c r="AW89" s="44">
        <f t="shared" si="42"/>
        <v>0</v>
      </c>
      <c r="AX89" s="44">
        <f t="shared" si="42"/>
        <v>0.5</v>
      </c>
      <c r="AY89" s="114">
        <f t="shared" si="42"/>
        <v>0.21428571428571427</v>
      </c>
      <c r="AZ89" s="118">
        <f t="shared" si="42"/>
        <v>0.125</v>
      </c>
    </row>
    <row r="90" spans="2:52" s="11" customFormat="1" ht="17.25" thickTop="1" thickBot="1" x14ac:dyDescent="0.45">
      <c r="C90" s="3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52" s="11" customFormat="1" x14ac:dyDescent="0.4">
      <c r="C91" s="31"/>
      <c r="D91" s="32" t="s">
        <v>47</v>
      </c>
      <c r="E91" s="33" t="s">
        <v>85</v>
      </c>
      <c r="F91" s="34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52" s="11" customFormat="1" ht="16.5" thickBot="1" x14ac:dyDescent="0.45">
      <c r="C92" s="31"/>
      <c r="D92" s="35" t="s">
        <v>48</v>
      </c>
      <c r="E92" s="28" t="s">
        <v>86</v>
      </c>
      <c r="F92" s="37"/>
      <c r="H92" s="1"/>
      <c r="I92" s="1"/>
      <c r="J92" s="1"/>
      <c r="K92" s="1"/>
      <c r="L92" s="1"/>
      <c r="M92" s="1"/>
      <c r="N92" s="1"/>
      <c r="O92" s="1"/>
      <c r="P92" s="1"/>
      <c r="Q92" s="1"/>
    </row>
  </sheetData>
  <mergeCells count="32">
    <mergeCell ref="C81:C83"/>
    <mergeCell ref="C84:C86"/>
    <mergeCell ref="B87:C89"/>
    <mergeCell ref="B63:C65"/>
    <mergeCell ref="C66:C68"/>
    <mergeCell ref="C69:C71"/>
    <mergeCell ref="C72:C74"/>
    <mergeCell ref="C75:C77"/>
    <mergeCell ref="C78:C80"/>
    <mergeCell ref="B60:C62"/>
    <mergeCell ref="C30:C32"/>
    <mergeCell ref="C33:C35"/>
    <mergeCell ref="C39:C41"/>
    <mergeCell ref="B42:C44"/>
    <mergeCell ref="B45:C47"/>
    <mergeCell ref="B48:C50"/>
    <mergeCell ref="C51:C53"/>
    <mergeCell ref="C54:C56"/>
    <mergeCell ref="C57:C59"/>
    <mergeCell ref="C36:C38"/>
    <mergeCell ref="C27:C29"/>
    <mergeCell ref="B12:C14"/>
    <mergeCell ref="B15:C17"/>
    <mergeCell ref="B18:C20"/>
    <mergeCell ref="C21:C23"/>
    <mergeCell ref="C24:C26"/>
    <mergeCell ref="AZ7:AZ8"/>
    <mergeCell ref="B9:C11"/>
    <mergeCell ref="B7:B8"/>
    <mergeCell ref="C7:C8"/>
    <mergeCell ref="D7:D8"/>
    <mergeCell ref="N7:N8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3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第4表の5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