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５表の１" sheetId="1" r:id="rId1"/>
  </sheets>
  <calcPr calcId="145621"/>
</workbook>
</file>

<file path=xl/calcChain.xml><?xml version="1.0" encoding="utf-8"?>
<calcChain xmlns="http://schemas.openxmlformats.org/spreadsheetml/2006/main">
  <c r="R38" i="1" l="1"/>
  <c r="D38" i="1"/>
  <c r="Q37" i="1"/>
  <c r="O37" i="1"/>
  <c r="N37" i="1"/>
  <c r="M37" i="1"/>
  <c r="K37" i="1"/>
  <c r="R35" i="1"/>
  <c r="D35" i="1"/>
  <c r="O34" i="1"/>
  <c r="N34" i="1"/>
  <c r="M34" i="1"/>
  <c r="K34" i="1"/>
  <c r="J34" i="1"/>
  <c r="I34" i="1"/>
  <c r="Q33" i="1"/>
  <c r="L33" i="1"/>
  <c r="K33" i="1"/>
  <c r="R32" i="1"/>
  <c r="R33" i="1" s="1"/>
  <c r="D32" i="1"/>
  <c r="O31" i="1"/>
  <c r="N31" i="1"/>
  <c r="K31" i="1"/>
  <c r="R30" i="1"/>
  <c r="N30" i="1"/>
  <c r="J30" i="1"/>
  <c r="I30" i="1"/>
  <c r="R29" i="1"/>
  <c r="D29" i="1"/>
  <c r="N28" i="1"/>
  <c r="M28" i="1"/>
  <c r="K28" i="1"/>
  <c r="J28" i="1"/>
  <c r="I28" i="1"/>
  <c r="G28" i="1"/>
  <c r="R26" i="1"/>
  <c r="D26" i="1"/>
  <c r="O25" i="1"/>
  <c r="N25" i="1"/>
  <c r="M25" i="1"/>
  <c r="K25" i="1"/>
  <c r="G25" i="1"/>
  <c r="D25" i="1"/>
  <c r="I24" i="1"/>
  <c r="R23" i="1"/>
  <c r="D23" i="1"/>
  <c r="I22" i="1"/>
  <c r="H22" i="1"/>
  <c r="R20" i="1"/>
  <c r="R21" i="1" s="1"/>
  <c r="D20" i="1"/>
  <c r="O19" i="1"/>
  <c r="N19" i="1"/>
  <c r="M19" i="1"/>
  <c r="K19" i="1"/>
  <c r="G19" i="1"/>
  <c r="D19" i="1"/>
  <c r="I18" i="1"/>
  <c r="R17" i="1"/>
  <c r="D17" i="1"/>
  <c r="O16" i="1"/>
  <c r="N16" i="1"/>
  <c r="I16" i="1"/>
  <c r="G16" i="1"/>
  <c r="N15" i="1"/>
  <c r="I15" i="1"/>
  <c r="R14" i="1"/>
  <c r="D14" i="1"/>
  <c r="M13" i="1"/>
  <c r="K13" i="1"/>
  <c r="G13" i="1"/>
  <c r="F13" i="1"/>
  <c r="R11" i="1"/>
  <c r="D11" i="1"/>
  <c r="K9" i="1"/>
  <c r="S8" i="1"/>
  <c r="Q8" i="1"/>
  <c r="P8" i="1"/>
  <c r="O8" i="1"/>
  <c r="N8" i="1"/>
  <c r="N22" i="1" s="1"/>
  <c r="M8" i="1"/>
  <c r="L8" i="1"/>
  <c r="K8" i="1"/>
  <c r="K22" i="1" s="1"/>
  <c r="J8" i="1"/>
  <c r="I8" i="1"/>
  <c r="H8" i="1"/>
  <c r="G8" i="1"/>
  <c r="G22" i="1" s="1"/>
  <c r="F8" i="1"/>
  <c r="F22" i="1" s="1"/>
  <c r="E8" i="1"/>
  <c r="D8" i="1"/>
  <c r="D31" i="1" s="1"/>
  <c r="D13" i="1" l="1"/>
  <c r="K12" i="1"/>
  <c r="F12" i="1"/>
  <c r="J12" i="1"/>
  <c r="M12" i="1"/>
  <c r="P21" i="1"/>
  <c r="K21" i="1"/>
  <c r="G21" i="1"/>
  <c r="N21" i="1"/>
  <c r="J21" i="1"/>
  <c r="F21" i="1"/>
  <c r="L21" i="1"/>
  <c r="Q27" i="1"/>
  <c r="L27" i="1"/>
  <c r="H27" i="1"/>
  <c r="P27" i="1"/>
  <c r="K27" i="1"/>
  <c r="G27" i="1"/>
  <c r="M27" i="1"/>
  <c r="N36" i="1"/>
  <c r="J36" i="1"/>
  <c r="Q36" i="1"/>
  <c r="M36" i="1"/>
  <c r="O36" i="1"/>
  <c r="H28" i="1"/>
  <c r="H25" i="1"/>
  <c r="H19" i="1"/>
  <c r="H16" i="1"/>
  <c r="H31" i="1"/>
  <c r="H13" i="1"/>
  <c r="H9" i="1"/>
  <c r="L37" i="1"/>
  <c r="L34" i="1"/>
  <c r="L28" i="1"/>
  <c r="L25" i="1"/>
  <c r="L19" i="1"/>
  <c r="L31" i="1"/>
  <c r="L9" i="1"/>
  <c r="P37" i="1"/>
  <c r="P22" i="1"/>
  <c r="P16" i="1"/>
  <c r="P31" i="1"/>
  <c r="P28" i="1"/>
  <c r="P9" i="1"/>
  <c r="F9" i="1"/>
  <c r="N9" i="1"/>
  <c r="Q12" i="1"/>
  <c r="O18" i="1"/>
  <c r="K18" i="1"/>
  <c r="G18" i="1"/>
  <c r="N18" i="1"/>
  <c r="J18" i="1"/>
  <c r="L18" i="1"/>
  <c r="M21" i="1"/>
  <c r="O24" i="1"/>
  <c r="K24" i="1"/>
  <c r="G24" i="1"/>
  <c r="N24" i="1"/>
  <c r="J24" i="1"/>
  <c r="L24" i="1"/>
  <c r="N27" i="1"/>
  <c r="R36" i="1"/>
  <c r="P36" i="1"/>
  <c r="I31" i="1"/>
  <c r="I9" i="1"/>
  <c r="M31" i="1"/>
  <c r="M9" i="1"/>
  <c r="Q34" i="1"/>
  <c r="Q28" i="1"/>
  <c r="Q9" i="1"/>
  <c r="Q13" i="1"/>
  <c r="G9" i="1"/>
  <c r="O9" i="1"/>
  <c r="G12" i="1"/>
  <c r="P15" i="1"/>
  <c r="H15" i="1"/>
  <c r="O15" i="1"/>
  <c r="G15" i="1"/>
  <c r="R15" i="1"/>
  <c r="R19" i="1"/>
  <c r="M18" i="1"/>
  <c r="I19" i="1"/>
  <c r="H21" i="1"/>
  <c r="L22" i="1"/>
  <c r="R25" i="1"/>
  <c r="M24" i="1"/>
  <c r="I25" i="1"/>
  <c r="I27" i="1"/>
  <c r="R27" i="1"/>
  <c r="K36" i="1"/>
  <c r="D37" i="1"/>
  <c r="J13" i="1"/>
  <c r="J22" i="1"/>
  <c r="R8" i="1"/>
  <c r="J9" i="1"/>
  <c r="H12" i="1"/>
  <c r="D16" i="1"/>
  <c r="H18" i="1"/>
  <c r="R18" i="1"/>
  <c r="J19" i="1"/>
  <c r="I21" i="1"/>
  <c r="D22" i="1"/>
  <c r="M22" i="1"/>
  <c r="H24" i="1"/>
  <c r="R24" i="1"/>
  <c r="J25" i="1"/>
  <c r="J27" i="1"/>
  <c r="D28" i="1"/>
  <c r="P30" i="1"/>
  <c r="L30" i="1"/>
  <c r="H30" i="1"/>
  <c r="O30" i="1"/>
  <c r="K30" i="1"/>
  <c r="M30" i="1"/>
  <c r="J31" i="1"/>
  <c r="D34" i="1"/>
  <c r="N33" i="1"/>
  <c r="J33" i="1"/>
  <c r="M33" i="1"/>
  <c r="I33" i="1"/>
  <c r="O33" i="1"/>
  <c r="R34" i="1"/>
  <c r="L36" i="1"/>
  <c r="J37" i="1"/>
  <c r="R12" i="1"/>
  <c r="R9" i="1" l="1"/>
  <c r="R37" i="1"/>
  <c r="R22" i="1"/>
  <c r="R16" i="1"/>
  <c r="R13" i="1"/>
  <c r="R31" i="1"/>
  <c r="R28" i="1"/>
</calcChain>
</file>

<file path=xl/sharedStrings.xml><?xml version="1.0" encoding="utf-8"?>
<sst xmlns="http://schemas.openxmlformats.org/spreadsheetml/2006/main" count="194" uniqueCount="38">
  <si>
    <t>労働災害原因要素の分析</t>
  </si>
  <si>
    <t>平成27年　陸上貨物運送業，港湾荷役業，林業</t>
    <phoneticPr fontId="2"/>
  </si>
  <si>
    <t>被災者の経験年月別・年齢階層別死傷者数(港湾運送業)</t>
    <phoneticPr fontId="2"/>
  </si>
  <si>
    <t>第5表の1 被災者の経験年月別・年齢階層別死傷者数(港湾運送業) (平成27年，休業4日以上，単位：人)</t>
    <phoneticPr fontId="2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</si>
  <si>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</si>
  <si>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</si>
  <si>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</si>
  <si>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</si>
  <si>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</si>
  <si>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</si>
  <si>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</si>
  <si>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</si>
  <si>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</si>
  <si>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</si>
  <si>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</si>
  <si>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</si>
  <si>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</si>
  <si>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</si>
  <si>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</si>
  <si>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</si>
  <si>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</si>
  <si>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</si>
  <si>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</si>
  <si>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  <phoneticPr fontId="2"/>
  </si>
  <si>
    <t>(-)</t>
  </si>
  <si>
    <t>((100))</t>
    <phoneticPr fontId="2"/>
  </si>
  <si>
    <t>((-))</t>
    <phoneticPr fontId="2"/>
  </si>
  <si>
    <t>((-))</t>
  </si>
  <si>
    <t>１カ月以下の者</t>
  </si>
  <si>
    <t>１カ月を超え
３カ月以下</t>
    <phoneticPr fontId="2"/>
  </si>
  <si>
    <t>３カ月を超え
６カ月以下</t>
    <phoneticPr fontId="2"/>
  </si>
  <si>
    <t>６カ月を超え
１年以下</t>
    <phoneticPr fontId="2"/>
  </si>
  <si>
    <t>１年を超え
２年以下</t>
    <phoneticPr fontId="2"/>
  </si>
  <si>
    <t>２年を超え
５年以下</t>
    <phoneticPr fontId="2"/>
  </si>
  <si>
    <t>５年を超え
１０年以下</t>
    <phoneticPr fontId="2"/>
  </si>
  <si>
    <t>１０年を超え
２０年以下</t>
    <phoneticPr fontId="2"/>
  </si>
  <si>
    <t>２０年を超える者</t>
  </si>
  <si>
    <t>( )数字は年齢階層別の割合(％)を、(( ))数字は経験年月別の割合(％)を示す。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</si>
</sst>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8FCB7"/>
        <bgColor indexed="64"/>
      </patternFill>
    </fill>
    <fill>
      <patternFill patternType="solid">
        <fgColor rgb="FF38AB86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top" textRotation="255" wrapText="1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1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/>
  </sheetViews>
  <sheetFormatPr defaultRowHeight="12" x14ac:dyDescent="0.15"/>
  <cols>
    <col min="1" max="1" width="2.625" style="2" customWidth="1"/>
    <col min="2" max="2" width="4.625" style="2" customWidth="1"/>
    <col min="3" max="3" width="10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45" t="s">
        <v>6</v>
      </c>
      <c r="C8" s="46"/>
      <c r="D8" s="11">
        <f>SUM(E8:Q8)+S8</f>
        <v>286</v>
      </c>
      <c r="E8" s="12">
        <f>E11+E14+E17+E20+E23+E26+E29+E32+E35+E38</f>
        <v>0</v>
      </c>
      <c r="F8" s="12">
        <f>F11+F14+F17+F20+F23+F26+F29+F32+F35+F38</f>
        <v>3</v>
      </c>
      <c r="G8" s="12">
        <f t="shared" ref="G8:S8" si="0">G11+G14+G17+G20+G23+G26+G29+G32+G35+G38</f>
        <v>20</v>
      </c>
      <c r="H8" s="12">
        <f t="shared" si="0"/>
        <v>32</v>
      </c>
      <c r="I8" s="12">
        <f t="shared" si="0"/>
        <v>29</v>
      </c>
      <c r="J8" s="12">
        <f t="shared" si="0"/>
        <v>28</v>
      </c>
      <c r="K8" s="12">
        <f t="shared" si="0"/>
        <v>44</v>
      </c>
      <c r="L8" s="12">
        <f t="shared" si="0"/>
        <v>36</v>
      </c>
      <c r="M8" s="12">
        <f t="shared" si="0"/>
        <v>26</v>
      </c>
      <c r="N8" s="12">
        <f t="shared" si="0"/>
        <v>30</v>
      </c>
      <c r="O8" s="12">
        <f t="shared" si="0"/>
        <v>20</v>
      </c>
      <c r="P8" s="12">
        <f t="shared" si="0"/>
        <v>13</v>
      </c>
      <c r="Q8" s="13">
        <f t="shared" si="0"/>
        <v>5</v>
      </c>
      <c r="R8" s="14">
        <f>SUM(M8:Q8)</f>
        <v>94</v>
      </c>
      <c r="S8" s="13">
        <f t="shared" si="0"/>
        <v>0</v>
      </c>
    </row>
    <row r="9" spans="1:19" x14ac:dyDescent="0.15">
      <c r="B9" s="47"/>
      <c r="C9" s="48"/>
      <c r="D9" s="15" t="s">
        <v>22</v>
      </c>
      <c r="E9" s="16" t="s">
        <v>23</v>
      </c>
      <c r="F9" s="17">
        <f>F8/D8*100</f>
        <v>1.048951048951049</v>
      </c>
      <c r="G9" s="17">
        <f>G8/D8*100</f>
        <v>6.9930069930069934</v>
      </c>
      <c r="H9" s="17">
        <f>H8/D8*100</f>
        <v>11.188811188811188</v>
      </c>
      <c r="I9" s="17">
        <f>I8/D8*100</f>
        <v>10.13986013986014</v>
      </c>
      <c r="J9" s="17">
        <f>J8/D8*100</f>
        <v>9.79020979020979</v>
      </c>
      <c r="K9" s="17">
        <f>K8/D8*100</f>
        <v>15.384615384615385</v>
      </c>
      <c r="L9" s="17">
        <f>L8/D8*100</f>
        <v>12.587412587412588</v>
      </c>
      <c r="M9" s="17">
        <f>M8/D8*100</f>
        <v>9.0909090909090917</v>
      </c>
      <c r="N9" s="17">
        <f>N8/D8*100</f>
        <v>10.48951048951049</v>
      </c>
      <c r="O9" s="17">
        <f>O8/D8*100</f>
        <v>6.9930069930069934</v>
      </c>
      <c r="P9" s="17">
        <f>P8/D8*100</f>
        <v>4.5454545454545459</v>
      </c>
      <c r="Q9" s="18">
        <f>Q8/D8*100</f>
        <v>1.7482517482517483</v>
      </c>
      <c r="R9" s="19">
        <f>R8/D8*100</f>
        <v>32.867132867132867</v>
      </c>
      <c r="S9" s="20" t="s">
        <v>24</v>
      </c>
    </row>
    <row r="10" spans="1:19" x14ac:dyDescent="0.15">
      <c r="B10" s="47"/>
      <c r="C10" s="48"/>
      <c r="D10" s="21" t="s">
        <v>25</v>
      </c>
      <c r="E10" s="22" t="s">
        <v>26</v>
      </c>
      <c r="F10" s="23" t="s">
        <v>25</v>
      </c>
      <c r="G10" s="23" t="s">
        <v>25</v>
      </c>
      <c r="H10" s="23" t="s">
        <v>25</v>
      </c>
      <c r="I10" s="23" t="s">
        <v>25</v>
      </c>
      <c r="J10" s="23" t="s">
        <v>25</v>
      </c>
      <c r="K10" s="23" t="s">
        <v>25</v>
      </c>
      <c r="L10" s="23" t="s">
        <v>25</v>
      </c>
      <c r="M10" s="23" t="s">
        <v>25</v>
      </c>
      <c r="N10" s="23" t="s">
        <v>25</v>
      </c>
      <c r="O10" s="23" t="s">
        <v>25</v>
      </c>
      <c r="P10" s="23" t="s">
        <v>25</v>
      </c>
      <c r="Q10" s="24" t="s">
        <v>25</v>
      </c>
      <c r="R10" s="25" t="s">
        <v>25</v>
      </c>
      <c r="S10" s="24" t="s">
        <v>27</v>
      </c>
    </row>
    <row r="11" spans="1:19" x14ac:dyDescent="0.15">
      <c r="B11" s="42" t="s">
        <v>28</v>
      </c>
      <c r="C11" s="41"/>
      <c r="D11" s="26">
        <f>SUM(E11:Q11)+S11</f>
        <v>11</v>
      </c>
      <c r="E11" s="27">
        <v>0</v>
      </c>
      <c r="F11" s="27">
        <v>1</v>
      </c>
      <c r="G11" s="27">
        <v>1</v>
      </c>
      <c r="H11" s="27">
        <v>2</v>
      </c>
      <c r="I11" s="27">
        <v>0</v>
      </c>
      <c r="J11" s="27">
        <v>1</v>
      </c>
      <c r="K11" s="27">
        <v>4</v>
      </c>
      <c r="L11" s="27">
        <v>0</v>
      </c>
      <c r="M11" s="27">
        <v>1</v>
      </c>
      <c r="N11" s="27">
        <v>0</v>
      </c>
      <c r="O11" s="27">
        <v>0</v>
      </c>
      <c r="P11" s="27">
        <v>0</v>
      </c>
      <c r="Q11" s="28">
        <v>1</v>
      </c>
      <c r="R11" s="29">
        <f>SUM(M11:Q11)</f>
        <v>2</v>
      </c>
      <c r="S11" s="28">
        <v>0</v>
      </c>
    </row>
    <row r="12" spans="1:19" x14ac:dyDescent="0.15">
      <c r="B12" s="42"/>
      <c r="C12" s="41"/>
      <c r="D12" s="15" t="s">
        <v>22</v>
      </c>
      <c r="E12" s="16" t="s">
        <v>23</v>
      </c>
      <c r="F12" s="17">
        <f>F11/D11*100</f>
        <v>9.0909090909090917</v>
      </c>
      <c r="G12" s="17">
        <f>G11/D11*100</f>
        <v>9.0909090909090917</v>
      </c>
      <c r="H12" s="17">
        <f>H11/D11*100</f>
        <v>18.181818181818183</v>
      </c>
      <c r="I12" s="16" t="s">
        <v>23</v>
      </c>
      <c r="J12" s="17">
        <f>J11/D11*100</f>
        <v>9.0909090909090917</v>
      </c>
      <c r="K12" s="17">
        <f>K11/D11*100</f>
        <v>36.363636363636367</v>
      </c>
      <c r="L12" s="16" t="s">
        <v>23</v>
      </c>
      <c r="M12" s="17">
        <f>M11/D11*100</f>
        <v>9.0909090909090917</v>
      </c>
      <c r="N12" s="16" t="s">
        <v>23</v>
      </c>
      <c r="O12" s="16" t="s">
        <v>23</v>
      </c>
      <c r="P12" s="16" t="s">
        <v>23</v>
      </c>
      <c r="Q12" s="18">
        <f>Q11/D11*100</f>
        <v>9.0909090909090917</v>
      </c>
      <c r="R12" s="19">
        <f>R11/D11*100</f>
        <v>18.181818181818183</v>
      </c>
      <c r="S12" s="20" t="s">
        <v>24</v>
      </c>
    </row>
    <row r="13" spans="1:19" x14ac:dyDescent="0.15">
      <c r="B13" s="42"/>
      <c r="C13" s="41"/>
      <c r="D13" s="30">
        <f>D11/D8*100</f>
        <v>3.8461538461538463</v>
      </c>
      <c r="E13" s="22" t="s">
        <v>26</v>
      </c>
      <c r="F13" s="31">
        <f t="shared" ref="F13:R13" si="1">F11/F8*100</f>
        <v>33.333333333333329</v>
      </c>
      <c r="G13" s="31">
        <f t="shared" si="1"/>
        <v>5</v>
      </c>
      <c r="H13" s="31">
        <f t="shared" si="1"/>
        <v>6.25</v>
      </c>
      <c r="I13" s="22" t="s">
        <v>26</v>
      </c>
      <c r="J13" s="31">
        <f t="shared" si="1"/>
        <v>3.5714285714285712</v>
      </c>
      <c r="K13" s="31">
        <f t="shared" si="1"/>
        <v>9.0909090909090917</v>
      </c>
      <c r="L13" s="22" t="s">
        <v>26</v>
      </c>
      <c r="M13" s="31">
        <f t="shared" si="1"/>
        <v>3.8461538461538463</v>
      </c>
      <c r="N13" s="22" t="s">
        <v>26</v>
      </c>
      <c r="O13" s="22" t="s">
        <v>26</v>
      </c>
      <c r="P13" s="22" t="s">
        <v>26</v>
      </c>
      <c r="Q13" s="32">
        <f t="shared" si="1"/>
        <v>20</v>
      </c>
      <c r="R13" s="33">
        <f t="shared" si="1"/>
        <v>2.1276595744680851</v>
      </c>
      <c r="S13" s="24" t="s">
        <v>27</v>
      </c>
    </row>
    <row r="14" spans="1:19" x14ac:dyDescent="0.15">
      <c r="B14" s="40" t="s">
        <v>29</v>
      </c>
      <c r="C14" s="41"/>
      <c r="D14" s="26">
        <f>SUM(E14:Q14)+S14</f>
        <v>9</v>
      </c>
      <c r="E14" s="27">
        <v>0</v>
      </c>
      <c r="F14" s="27">
        <v>0</v>
      </c>
      <c r="G14" s="27">
        <v>2</v>
      </c>
      <c r="H14" s="27">
        <v>2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2</v>
      </c>
      <c r="O14" s="27">
        <v>1</v>
      </c>
      <c r="P14" s="27">
        <v>1</v>
      </c>
      <c r="Q14" s="28">
        <v>0</v>
      </c>
      <c r="R14" s="29">
        <f>SUM(M14:Q14)</f>
        <v>4</v>
      </c>
      <c r="S14" s="28">
        <v>0</v>
      </c>
    </row>
    <row r="15" spans="1:19" x14ac:dyDescent="0.15">
      <c r="B15" s="42"/>
      <c r="C15" s="41"/>
      <c r="D15" s="15" t="s">
        <v>22</v>
      </c>
      <c r="E15" s="16" t="s">
        <v>23</v>
      </c>
      <c r="F15" s="16" t="s">
        <v>23</v>
      </c>
      <c r="G15" s="17">
        <f>G14/D14*100</f>
        <v>22.222222222222221</v>
      </c>
      <c r="H15" s="17">
        <f>H14/D14*100</f>
        <v>22.222222222222221</v>
      </c>
      <c r="I15" s="17">
        <f>I14/D14*100</f>
        <v>11.111111111111111</v>
      </c>
      <c r="J15" s="16" t="s">
        <v>23</v>
      </c>
      <c r="K15" s="16" t="s">
        <v>23</v>
      </c>
      <c r="L15" s="16" t="s">
        <v>23</v>
      </c>
      <c r="M15" s="16" t="s">
        <v>23</v>
      </c>
      <c r="N15" s="17">
        <f>N14/D14*100</f>
        <v>22.222222222222221</v>
      </c>
      <c r="O15" s="17">
        <f>O14/D14*100</f>
        <v>11.111111111111111</v>
      </c>
      <c r="P15" s="17">
        <f>P14/D14*100</f>
        <v>11.111111111111111</v>
      </c>
      <c r="Q15" s="20" t="s">
        <v>24</v>
      </c>
      <c r="R15" s="19">
        <f>R14/D14*100</f>
        <v>44.444444444444443</v>
      </c>
      <c r="S15" s="20" t="s">
        <v>24</v>
      </c>
    </row>
    <row r="16" spans="1:19" x14ac:dyDescent="0.15">
      <c r="B16" s="42"/>
      <c r="C16" s="41"/>
      <c r="D16" s="30">
        <f>D14/D8*100</f>
        <v>3.1468531468531471</v>
      </c>
      <c r="E16" s="22" t="s">
        <v>26</v>
      </c>
      <c r="F16" s="22" t="s">
        <v>26</v>
      </c>
      <c r="G16" s="31">
        <f t="shared" ref="G16:R16" si="2">G14/G8*100</f>
        <v>10</v>
      </c>
      <c r="H16" s="31">
        <f t="shared" si="2"/>
        <v>6.25</v>
      </c>
      <c r="I16" s="31">
        <f t="shared" si="2"/>
        <v>3.4482758620689653</v>
      </c>
      <c r="J16" s="22" t="s">
        <v>26</v>
      </c>
      <c r="K16" s="22" t="s">
        <v>26</v>
      </c>
      <c r="L16" s="22" t="s">
        <v>26</v>
      </c>
      <c r="M16" s="22" t="s">
        <v>26</v>
      </c>
      <c r="N16" s="31">
        <f t="shared" si="2"/>
        <v>6.666666666666667</v>
      </c>
      <c r="O16" s="31">
        <f t="shared" si="2"/>
        <v>5</v>
      </c>
      <c r="P16" s="31">
        <f t="shared" si="2"/>
        <v>7.6923076923076925</v>
      </c>
      <c r="Q16" s="34" t="s">
        <v>27</v>
      </c>
      <c r="R16" s="33">
        <f t="shared" si="2"/>
        <v>4.2553191489361701</v>
      </c>
      <c r="S16" s="24" t="s">
        <v>27</v>
      </c>
    </row>
    <row r="17" spans="2:19" x14ac:dyDescent="0.15">
      <c r="B17" s="40" t="s">
        <v>30</v>
      </c>
      <c r="C17" s="41"/>
      <c r="D17" s="26">
        <f>SUM(E17:Q17)+S17</f>
        <v>15</v>
      </c>
      <c r="E17" s="27">
        <v>0</v>
      </c>
      <c r="F17" s="27">
        <v>0</v>
      </c>
      <c r="G17" s="27">
        <v>2</v>
      </c>
      <c r="H17" s="27">
        <v>3</v>
      </c>
      <c r="I17" s="27">
        <v>1</v>
      </c>
      <c r="J17" s="27">
        <v>1</v>
      </c>
      <c r="K17" s="27">
        <v>3</v>
      </c>
      <c r="L17" s="27">
        <v>1</v>
      </c>
      <c r="M17" s="27">
        <v>1</v>
      </c>
      <c r="N17" s="27">
        <v>1</v>
      </c>
      <c r="O17" s="27">
        <v>2</v>
      </c>
      <c r="P17" s="27">
        <v>0</v>
      </c>
      <c r="Q17" s="28">
        <v>0</v>
      </c>
      <c r="R17" s="29">
        <f>SUM(M17:Q17)</f>
        <v>4</v>
      </c>
      <c r="S17" s="28">
        <v>0</v>
      </c>
    </row>
    <row r="18" spans="2:19" x14ac:dyDescent="0.15">
      <c r="B18" s="42"/>
      <c r="C18" s="41"/>
      <c r="D18" s="15" t="s">
        <v>22</v>
      </c>
      <c r="E18" s="16" t="s">
        <v>23</v>
      </c>
      <c r="F18" s="16" t="s">
        <v>23</v>
      </c>
      <c r="G18" s="17">
        <f>G17/D17*100</f>
        <v>13.333333333333334</v>
      </c>
      <c r="H18" s="17">
        <f>H17/D17*100</f>
        <v>20</v>
      </c>
      <c r="I18" s="17">
        <f>I17/D17*100</f>
        <v>6.666666666666667</v>
      </c>
      <c r="J18" s="17">
        <f>J17/D17*100</f>
        <v>6.666666666666667</v>
      </c>
      <c r="K18" s="17">
        <f>K17/D17*100</f>
        <v>20</v>
      </c>
      <c r="L18" s="17">
        <f>L17/D17*100</f>
        <v>6.666666666666667</v>
      </c>
      <c r="M18" s="17">
        <f>M17/D17*100</f>
        <v>6.666666666666667</v>
      </c>
      <c r="N18" s="17">
        <f>N17/D17*100</f>
        <v>6.666666666666667</v>
      </c>
      <c r="O18" s="17">
        <f>O17/D17*100</f>
        <v>13.333333333333334</v>
      </c>
      <c r="P18" s="16" t="s">
        <v>23</v>
      </c>
      <c r="Q18" s="20" t="s">
        <v>24</v>
      </c>
      <c r="R18" s="19">
        <f>R17/D17*100</f>
        <v>26.666666666666668</v>
      </c>
      <c r="S18" s="20" t="s">
        <v>24</v>
      </c>
    </row>
    <row r="19" spans="2:19" x14ac:dyDescent="0.15">
      <c r="B19" s="42"/>
      <c r="C19" s="41"/>
      <c r="D19" s="30">
        <f>D17/D8*100</f>
        <v>5.244755244755245</v>
      </c>
      <c r="E19" s="22" t="s">
        <v>26</v>
      </c>
      <c r="F19" s="22" t="s">
        <v>26</v>
      </c>
      <c r="G19" s="31">
        <f t="shared" ref="G19:R19" si="3">G17/G8*100</f>
        <v>10</v>
      </c>
      <c r="H19" s="31">
        <f t="shared" si="3"/>
        <v>9.375</v>
      </c>
      <c r="I19" s="31">
        <f t="shared" si="3"/>
        <v>3.4482758620689653</v>
      </c>
      <c r="J19" s="31">
        <f t="shared" si="3"/>
        <v>3.5714285714285712</v>
      </c>
      <c r="K19" s="31">
        <f t="shared" si="3"/>
        <v>6.8181818181818175</v>
      </c>
      <c r="L19" s="31">
        <f t="shared" si="3"/>
        <v>2.7777777777777777</v>
      </c>
      <c r="M19" s="31">
        <f t="shared" si="3"/>
        <v>3.8461538461538463</v>
      </c>
      <c r="N19" s="31">
        <f t="shared" si="3"/>
        <v>3.3333333333333335</v>
      </c>
      <c r="O19" s="31">
        <f t="shared" si="3"/>
        <v>10</v>
      </c>
      <c r="P19" s="22" t="s">
        <v>26</v>
      </c>
      <c r="Q19" s="34" t="s">
        <v>27</v>
      </c>
      <c r="R19" s="33">
        <f t="shared" si="3"/>
        <v>4.2553191489361701</v>
      </c>
      <c r="S19" s="24" t="s">
        <v>27</v>
      </c>
    </row>
    <row r="20" spans="2:19" x14ac:dyDescent="0.15">
      <c r="B20" s="40" t="s">
        <v>31</v>
      </c>
      <c r="C20" s="41"/>
      <c r="D20" s="26">
        <f>SUM(E20:Q20)+S20</f>
        <v>31</v>
      </c>
      <c r="E20" s="27">
        <v>0</v>
      </c>
      <c r="F20" s="27">
        <v>2</v>
      </c>
      <c r="G20" s="27">
        <v>6</v>
      </c>
      <c r="H20" s="27">
        <v>4</v>
      </c>
      <c r="I20" s="27">
        <v>2</v>
      </c>
      <c r="J20" s="27">
        <v>5</v>
      </c>
      <c r="K20" s="27">
        <v>3</v>
      </c>
      <c r="L20" s="27">
        <v>2</v>
      </c>
      <c r="M20" s="27">
        <v>3</v>
      </c>
      <c r="N20" s="27">
        <v>3</v>
      </c>
      <c r="O20" s="27">
        <v>0</v>
      </c>
      <c r="P20" s="27">
        <v>1</v>
      </c>
      <c r="Q20" s="28">
        <v>0</v>
      </c>
      <c r="R20" s="29">
        <f>SUM(M20:Q20)</f>
        <v>7</v>
      </c>
      <c r="S20" s="28">
        <v>0</v>
      </c>
    </row>
    <row r="21" spans="2:19" x14ac:dyDescent="0.15">
      <c r="B21" s="42"/>
      <c r="C21" s="41"/>
      <c r="D21" s="15" t="s">
        <v>22</v>
      </c>
      <c r="E21" s="16" t="s">
        <v>23</v>
      </c>
      <c r="F21" s="17">
        <f>F20/D20*100</f>
        <v>6.4516129032258061</v>
      </c>
      <c r="G21" s="17">
        <f>G20/D20*100</f>
        <v>19.35483870967742</v>
      </c>
      <c r="H21" s="17">
        <f>H20/D20*100</f>
        <v>12.903225806451612</v>
      </c>
      <c r="I21" s="17">
        <f>I20/D20*100</f>
        <v>6.4516129032258061</v>
      </c>
      <c r="J21" s="17">
        <f>J20/D20*100</f>
        <v>16.129032258064516</v>
      </c>
      <c r="K21" s="17">
        <f>K20/D20*100</f>
        <v>9.67741935483871</v>
      </c>
      <c r="L21" s="17">
        <f>L20/D20*100</f>
        <v>6.4516129032258061</v>
      </c>
      <c r="M21" s="17">
        <f>M20/D20*100</f>
        <v>9.67741935483871</v>
      </c>
      <c r="N21" s="17">
        <f>N20/D20*100</f>
        <v>9.67741935483871</v>
      </c>
      <c r="O21" s="16" t="s">
        <v>23</v>
      </c>
      <c r="P21" s="17">
        <f>P20/D20*100</f>
        <v>3.225806451612903</v>
      </c>
      <c r="Q21" s="20" t="s">
        <v>24</v>
      </c>
      <c r="R21" s="19">
        <f>R20/D20*100</f>
        <v>22.58064516129032</v>
      </c>
      <c r="S21" s="20" t="s">
        <v>24</v>
      </c>
    </row>
    <row r="22" spans="2:19" x14ac:dyDescent="0.15">
      <c r="B22" s="42"/>
      <c r="C22" s="41"/>
      <c r="D22" s="30">
        <f>D20/D8*100</f>
        <v>10.839160839160838</v>
      </c>
      <c r="E22" s="22" t="s">
        <v>26</v>
      </c>
      <c r="F22" s="31">
        <f t="shared" ref="F22:R22" si="4">F20/F8*100</f>
        <v>66.666666666666657</v>
      </c>
      <c r="G22" s="31">
        <f t="shared" si="4"/>
        <v>30</v>
      </c>
      <c r="H22" s="31">
        <f t="shared" si="4"/>
        <v>12.5</v>
      </c>
      <c r="I22" s="31">
        <f t="shared" si="4"/>
        <v>6.8965517241379306</v>
      </c>
      <c r="J22" s="31">
        <f t="shared" si="4"/>
        <v>17.857142857142858</v>
      </c>
      <c r="K22" s="31">
        <f t="shared" si="4"/>
        <v>6.8181818181818175</v>
      </c>
      <c r="L22" s="31">
        <f t="shared" si="4"/>
        <v>5.5555555555555554</v>
      </c>
      <c r="M22" s="31">
        <f t="shared" si="4"/>
        <v>11.538461538461538</v>
      </c>
      <c r="N22" s="31">
        <f t="shared" si="4"/>
        <v>10</v>
      </c>
      <c r="O22" s="22" t="s">
        <v>26</v>
      </c>
      <c r="P22" s="31">
        <f t="shared" si="4"/>
        <v>7.6923076923076925</v>
      </c>
      <c r="Q22" s="34" t="s">
        <v>27</v>
      </c>
      <c r="R22" s="33">
        <f t="shared" si="4"/>
        <v>7.4468085106382977</v>
      </c>
      <c r="S22" s="24" t="s">
        <v>27</v>
      </c>
    </row>
    <row r="23" spans="2:19" x14ac:dyDescent="0.15">
      <c r="B23" s="40" t="s">
        <v>32</v>
      </c>
      <c r="C23" s="41"/>
      <c r="D23" s="26">
        <f>SUM(E23:Q23)+S23</f>
        <v>25</v>
      </c>
      <c r="E23" s="27">
        <v>0</v>
      </c>
      <c r="F23" s="27">
        <v>0</v>
      </c>
      <c r="G23" s="27">
        <v>3</v>
      </c>
      <c r="H23" s="27">
        <v>8</v>
      </c>
      <c r="I23" s="27">
        <v>3</v>
      </c>
      <c r="J23" s="27">
        <v>3</v>
      </c>
      <c r="K23" s="27">
        <v>2</v>
      </c>
      <c r="L23" s="27">
        <v>2</v>
      </c>
      <c r="M23" s="27">
        <v>1</v>
      </c>
      <c r="N23" s="27">
        <v>2</v>
      </c>
      <c r="O23" s="27">
        <v>1</v>
      </c>
      <c r="P23" s="27">
        <v>0</v>
      </c>
      <c r="Q23" s="28">
        <v>0</v>
      </c>
      <c r="R23" s="29">
        <f>SUM(M23:Q23)</f>
        <v>4</v>
      </c>
      <c r="S23" s="28">
        <v>0</v>
      </c>
    </row>
    <row r="24" spans="2:19" x14ac:dyDescent="0.15">
      <c r="B24" s="42"/>
      <c r="C24" s="41"/>
      <c r="D24" s="15" t="s">
        <v>22</v>
      </c>
      <c r="E24" s="16" t="s">
        <v>23</v>
      </c>
      <c r="F24" s="16" t="s">
        <v>23</v>
      </c>
      <c r="G24" s="17">
        <f>G23/D23*100</f>
        <v>12</v>
      </c>
      <c r="H24" s="17">
        <f>H23/D23*100</f>
        <v>32</v>
      </c>
      <c r="I24" s="17">
        <f>I23/D23*100</f>
        <v>12</v>
      </c>
      <c r="J24" s="17">
        <f>J23/D23*100</f>
        <v>12</v>
      </c>
      <c r="K24" s="17">
        <f>K23/D23*100</f>
        <v>8</v>
      </c>
      <c r="L24" s="17">
        <f>L23/D23*100</f>
        <v>8</v>
      </c>
      <c r="M24" s="17">
        <f>M23/D23*100</f>
        <v>4</v>
      </c>
      <c r="N24" s="17">
        <f>N23/D23*100</f>
        <v>8</v>
      </c>
      <c r="O24" s="17">
        <f>O23/D23*100</f>
        <v>4</v>
      </c>
      <c r="P24" s="16" t="s">
        <v>23</v>
      </c>
      <c r="Q24" s="20" t="s">
        <v>24</v>
      </c>
      <c r="R24" s="19">
        <f>R23/D23*100</f>
        <v>16</v>
      </c>
      <c r="S24" s="20" t="s">
        <v>24</v>
      </c>
    </row>
    <row r="25" spans="2:19" x14ac:dyDescent="0.15">
      <c r="B25" s="42"/>
      <c r="C25" s="41"/>
      <c r="D25" s="30">
        <f>D23/D8*100</f>
        <v>8.7412587412587417</v>
      </c>
      <c r="E25" s="22" t="s">
        <v>26</v>
      </c>
      <c r="F25" s="22" t="s">
        <v>26</v>
      </c>
      <c r="G25" s="31">
        <f t="shared" ref="G25:R25" si="5">G23/G8*100</f>
        <v>15</v>
      </c>
      <c r="H25" s="31">
        <f t="shared" si="5"/>
        <v>25</v>
      </c>
      <c r="I25" s="31">
        <f t="shared" si="5"/>
        <v>10.344827586206897</v>
      </c>
      <c r="J25" s="31">
        <f t="shared" si="5"/>
        <v>10.714285714285714</v>
      </c>
      <c r="K25" s="31">
        <f t="shared" si="5"/>
        <v>4.5454545454545459</v>
      </c>
      <c r="L25" s="31">
        <f t="shared" si="5"/>
        <v>5.5555555555555554</v>
      </c>
      <c r="M25" s="31">
        <f t="shared" si="5"/>
        <v>3.8461538461538463</v>
      </c>
      <c r="N25" s="31">
        <f t="shared" si="5"/>
        <v>6.666666666666667</v>
      </c>
      <c r="O25" s="31">
        <f t="shared" si="5"/>
        <v>5</v>
      </c>
      <c r="P25" s="22" t="s">
        <v>26</v>
      </c>
      <c r="Q25" s="34" t="s">
        <v>27</v>
      </c>
      <c r="R25" s="33">
        <f t="shared" si="5"/>
        <v>4.2553191489361701</v>
      </c>
      <c r="S25" s="24" t="s">
        <v>27</v>
      </c>
    </row>
    <row r="26" spans="2:19" x14ac:dyDescent="0.15">
      <c r="B26" s="40" t="s">
        <v>33</v>
      </c>
      <c r="C26" s="41"/>
      <c r="D26" s="26">
        <f>SUM(E26:Q26)+S26</f>
        <v>43</v>
      </c>
      <c r="E26" s="27">
        <v>0</v>
      </c>
      <c r="F26" s="27">
        <v>0</v>
      </c>
      <c r="G26" s="27">
        <v>6</v>
      </c>
      <c r="H26" s="27">
        <v>8</v>
      </c>
      <c r="I26" s="27">
        <v>9</v>
      </c>
      <c r="J26" s="27">
        <v>3</v>
      </c>
      <c r="K26" s="27">
        <v>3</v>
      </c>
      <c r="L26" s="27">
        <v>3</v>
      </c>
      <c r="M26" s="27">
        <v>5</v>
      </c>
      <c r="N26" s="27">
        <v>1</v>
      </c>
      <c r="O26" s="27">
        <v>0</v>
      </c>
      <c r="P26" s="27">
        <v>3</v>
      </c>
      <c r="Q26" s="28">
        <v>2</v>
      </c>
      <c r="R26" s="29">
        <f>SUM(M26:Q26)</f>
        <v>11</v>
      </c>
      <c r="S26" s="28">
        <v>0</v>
      </c>
    </row>
    <row r="27" spans="2:19" x14ac:dyDescent="0.15">
      <c r="B27" s="42"/>
      <c r="C27" s="41"/>
      <c r="D27" s="15" t="s">
        <v>22</v>
      </c>
      <c r="E27" s="16" t="s">
        <v>23</v>
      </c>
      <c r="F27" s="16" t="s">
        <v>23</v>
      </c>
      <c r="G27" s="17">
        <f>G26/D26*100</f>
        <v>13.953488372093023</v>
      </c>
      <c r="H27" s="17">
        <f>H26/D26*100</f>
        <v>18.604651162790699</v>
      </c>
      <c r="I27" s="17">
        <f>I26/D26*100</f>
        <v>20.930232558139537</v>
      </c>
      <c r="J27" s="17">
        <f>J26/D26*100</f>
        <v>6.9767441860465116</v>
      </c>
      <c r="K27" s="17">
        <f>K26/D26*100</f>
        <v>6.9767441860465116</v>
      </c>
      <c r="L27" s="17">
        <f>L26/D26*100</f>
        <v>6.9767441860465116</v>
      </c>
      <c r="M27" s="17">
        <f>M26/D26*100</f>
        <v>11.627906976744185</v>
      </c>
      <c r="N27" s="17">
        <f>N26/D26*100</f>
        <v>2.3255813953488373</v>
      </c>
      <c r="O27" s="16" t="s">
        <v>23</v>
      </c>
      <c r="P27" s="17">
        <f>P26/D26*100</f>
        <v>6.9767441860465116</v>
      </c>
      <c r="Q27" s="18">
        <f>Q26/D26*100</f>
        <v>4.6511627906976747</v>
      </c>
      <c r="R27" s="19">
        <f>R26/D26*100</f>
        <v>25.581395348837212</v>
      </c>
      <c r="S27" s="20" t="s">
        <v>24</v>
      </c>
    </row>
    <row r="28" spans="2:19" x14ac:dyDescent="0.15">
      <c r="B28" s="42"/>
      <c r="C28" s="41"/>
      <c r="D28" s="30">
        <f>D26/D8*100</f>
        <v>15.034965034965033</v>
      </c>
      <c r="E28" s="22" t="s">
        <v>26</v>
      </c>
      <c r="F28" s="22" t="s">
        <v>26</v>
      </c>
      <c r="G28" s="31">
        <f t="shared" ref="G28:R28" si="6">G26/G8*100</f>
        <v>30</v>
      </c>
      <c r="H28" s="31">
        <f t="shared" si="6"/>
        <v>25</v>
      </c>
      <c r="I28" s="31">
        <f t="shared" si="6"/>
        <v>31.03448275862069</v>
      </c>
      <c r="J28" s="31">
        <f t="shared" si="6"/>
        <v>10.714285714285714</v>
      </c>
      <c r="K28" s="31">
        <f t="shared" si="6"/>
        <v>6.8181818181818175</v>
      </c>
      <c r="L28" s="31">
        <f t="shared" si="6"/>
        <v>8.3333333333333321</v>
      </c>
      <c r="M28" s="31">
        <f t="shared" si="6"/>
        <v>19.230769230769234</v>
      </c>
      <c r="N28" s="31">
        <f t="shared" si="6"/>
        <v>3.3333333333333335</v>
      </c>
      <c r="O28" s="22" t="s">
        <v>26</v>
      </c>
      <c r="P28" s="31">
        <f t="shared" si="6"/>
        <v>23.076923076923077</v>
      </c>
      <c r="Q28" s="32">
        <f t="shared" si="6"/>
        <v>40</v>
      </c>
      <c r="R28" s="33">
        <f t="shared" si="6"/>
        <v>11.702127659574469</v>
      </c>
      <c r="S28" s="24" t="s">
        <v>27</v>
      </c>
    </row>
    <row r="29" spans="2:19" x14ac:dyDescent="0.15">
      <c r="B29" s="40" t="s">
        <v>34</v>
      </c>
      <c r="C29" s="41"/>
      <c r="D29" s="26">
        <f>SUM(E29:Q29)+S29</f>
        <v>41</v>
      </c>
      <c r="E29" s="27">
        <v>0</v>
      </c>
      <c r="F29" s="27">
        <v>0</v>
      </c>
      <c r="G29" s="27">
        <v>0</v>
      </c>
      <c r="H29" s="27">
        <v>5</v>
      </c>
      <c r="I29" s="27">
        <v>8</v>
      </c>
      <c r="J29" s="27">
        <v>2</v>
      </c>
      <c r="K29" s="27">
        <v>11</v>
      </c>
      <c r="L29" s="27">
        <v>5</v>
      </c>
      <c r="M29" s="27">
        <v>1</v>
      </c>
      <c r="N29" s="27">
        <v>4</v>
      </c>
      <c r="O29" s="27">
        <v>1</v>
      </c>
      <c r="P29" s="27">
        <v>4</v>
      </c>
      <c r="Q29" s="28">
        <v>0</v>
      </c>
      <c r="R29" s="29">
        <f>SUM(M29:Q29)</f>
        <v>10</v>
      </c>
      <c r="S29" s="28">
        <v>0</v>
      </c>
    </row>
    <row r="30" spans="2:19" x14ac:dyDescent="0.15">
      <c r="B30" s="42"/>
      <c r="C30" s="41"/>
      <c r="D30" s="15" t="s">
        <v>22</v>
      </c>
      <c r="E30" s="16" t="s">
        <v>23</v>
      </c>
      <c r="F30" s="16" t="s">
        <v>23</v>
      </c>
      <c r="G30" s="16" t="s">
        <v>23</v>
      </c>
      <c r="H30" s="17">
        <f>H29/D29*100</f>
        <v>12.195121951219512</v>
      </c>
      <c r="I30" s="17">
        <f>I29/D29*100</f>
        <v>19.512195121951219</v>
      </c>
      <c r="J30" s="17">
        <f>J29/D29*100</f>
        <v>4.8780487804878048</v>
      </c>
      <c r="K30" s="17">
        <f>K29/D29*100</f>
        <v>26.829268292682929</v>
      </c>
      <c r="L30" s="17">
        <f>L29/D29*100</f>
        <v>12.195121951219512</v>
      </c>
      <c r="M30" s="17">
        <f>M29/D29*100</f>
        <v>2.4390243902439024</v>
      </c>
      <c r="N30" s="17">
        <f>N29/D29*100</f>
        <v>9.7560975609756095</v>
      </c>
      <c r="O30" s="17">
        <f>O29/D29*100</f>
        <v>2.4390243902439024</v>
      </c>
      <c r="P30" s="17">
        <f>P29/D29*100</f>
        <v>9.7560975609756095</v>
      </c>
      <c r="Q30" s="20" t="s">
        <v>24</v>
      </c>
      <c r="R30" s="19">
        <f>R29/D29*100</f>
        <v>24.390243902439025</v>
      </c>
      <c r="S30" s="20" t="s">
        <v>24</v>
      </c>
    </row>
    <row r="31" spans="2:19" x14ac:dyDescent="0.15">
      <c r="B31" s="42"/>
      <c r="C31" s="41"/>
      <c r="D31" s="30">
        <f>D29/D8*100</f>
        <v>14.335664335664337</v>
      </c>
      <c r="E31" s="22" t="s">
        <v>26</v>
      </c>
      <c r="F31" s="22" t="s">
        <v>26</v>
      </c>
      <c r="G31" s="22" t="s">
        <v>26</v>
      </c>
      <c r="H31" s="31">
        <f t="shared" ref="H31:R31" si="7">H29/H8*100</f>
        <v>15.625</v>
      </c>
      <c r="I31" s="31">
        <f t="shared" si="7"/>
        <v>27.586206896551722</v>
      </c>
      <c r="J31" s="31">
        <f t="shared" si="7"/>
        <v>7.1428571428571423</v>
      </c>
      <c r="K31" s="31">
        <f t="shared" si="7"/>
        <v>25</v>
      </c>
      <c r="L31" s="31">
        <f t="shared" si="7"/>
        <v>13.888888888888889</v>
      </c>
      <c r="M31" s="31">
        <f t="shared" si="7"/>
        <v>3.8461538461538463</v>
      </c>
      <c r="N31" s="31">
        <f t="shared" si="7"/>
        <v>13.333333333333334</v>
      </c>
      <c r="O31" s="31">
        <f t="shared" si="7"/>
        <v>5</v>
      </c>
      <c r="P31" s="31">
        <f t="shared" si="7"/>
        <v>30.76923076923077</v>
      </c>
      <c r="Q31" s="34" t="s">
        <v>27</v>
      </c>
      <c r="R31" s="33">
        <f t="shared" si="7"/>
        <v>10.638297872340425</v>
      </c>
      <c r="S31" s="24" t="s">
        <v>27</v>
      </c>
    </row>
    <row r="32" spans="2:19" x14ac:dyDescent="0.15">
      <c r="B32" s="40" t="s">
        <v>35</v>
      </c>
      <c r="C32" s="41"/>
      <c r="D32" s="26">
        <f>SUM(E32:Q32)+S32</f>
        <v>48</v>
      </c>
      <c r="E32" s="27">
        <v>0</v>
      </c>
      <c r="F32" s="27">
        <v>0</v>
      </c>
      <c r="G32" s="27">
        <v>0</v>
      </c>
      <c r="H32" s="27">
        <v>0</v>
      </c>
      <c r="I32" s="27">
        <v>5</v>
      </c>
      <c r="J32" s="27">
        <v>12</v>
      </c>
      <c r="K32" s="27">
        <v>9</v>
      </c>
      <c r="L32" s="27">
        <v>12</v>
      </c>
      <c r="M32" s="27">
        <v>2</v>
      </c>
      <c r="N32" s="27">
        <v>2</v>
      </c>
      <c r="O32" s="27">
        <v>5</v>
      </c>
      <c r="P32" s="27">
        <v>0</v>
      </c>
      <c r="Q32" s="28">
        <v>1</v>
      </c>
      <c r="R32" s="29">
        <f>SUM(M32:Q32)</f>
        <v>10</v>
      </c>
      <c r="S32" s="28">
        <v>0</v>
      </c>
    </row>
    <row r="33" spans="2:19" x14ac:dyDescent="0.15">
      <c r="B33" s="42"/>
      <c r="C33" s="41"/>
      <c r="D33" s="15" t="s">
        <v>22</v>
      </c>
      <c r="E33" s="16" t="s">
        <v>23</v>
      </c>
      <c r="F33" s="16" t="s">
        <v>23</v>
      </c>
      <c r="G33" s="16" t="s">
        <v>23</v>
      </c>
      <c r="H33" s="16" t="s">
        <v>23</v>
      </c>
      <c r="I33" s="17">
        <f>I32/D32*100</f>
        <v>10.416666666666668</v>
      </c>
      <c r="J33" s="17">
        <f>J32/D32*100</f>
        <v>25</v>
      </c>
      <c r="K33" s="17">
        <f>K32/D32*100</f>
        <v>18.75</v>
      </c>
      <c r="L33" s="17">
        <f>L32/D32*100</f>
        <v>25</v>
      </c>
      <c r="M33" s="17">
        <f>M32/D32*100</f>
        <v>4.1666666666666661</v>
      </c>
      <c r="N33" s="17">
        <f>N32/D32*100</f>
        <v>4.1666666666666661</v>
      </c>
      <c r="O33" s="17">
        <f>O32/D32*100</f>
        <v>10.416666666666668</v>
      </c>
      <c r="P33" s="16" t="s">
        <v>23</v>
      </c>
      <c r="Q33" s="18">
        <f>Q32/D32*100</f>
        <v>2.083333333333333</v>
      </c>
      <c r="R33" s="19">
        <f>R32/D32*100</f>
        <v>20.833333333333336</v>
      </c>
      <c r="S33" s="20" t="s">
        <v>24</v>
      </c>
    </row>
    <row r="34" spans="2:19" x14ac:dyDescent="0.15">
      <c r="B34" s="42"/>
      <c r="C34" s="41"/>
      <c r="D34" s="30">
        <f>D32/D8*100</f>
        <v>16.783216783216783</v>
      </c>
      <c r="E34" s="22" t="s">
        <v>26</v>
      </c>
      <c r="F34" s="22" t="s">
        <v>26</v>
      </c>
      <c r="G34" s="22" t="s">
        <v>26</v>
      </c>
      <c r="H34" s="22" t="s">
        <v>26</v>
      </c>
      <c r="I34" s="31">
        <f t="shared" ref="I34:R34" si="8">I32/I8*100</f>
        <v>17.241379310344829</v>
      </c>
      <c r="J34" s="31">
        <f t="shared" si="8"/>
        <v>42.857142857142854</v>
      </c>
      <c r="K34" s="31">
        <f t="shared" si="8"/>
        <v>20.454545454545457</v>
      </c>
      <c r="L34" s="31">
        <f t="shared" si="8"/>
        <v>33.333333333333329</v>
      </c>
      <c r="M34" s="31">
        <f t="shared" si="8"/>
        <v>7.6923076923076925</v>
      </c>
      <c r="N34" s="31">
        <f t="shared" si="8"/>
        <v>6.666666666666667</v>
      </c>
      <c r="O34" s="31">
        <f t="shared" si="8"/>
        <v>25</v>
      </c>
      <c r="P34" s="22" t="s">
        <v>26</v>
      </c>
      <c r="Q34" s="32">
        <f t="shared" si="8"/>
        <v>20</v>
      </c>
      <c r="R34" s="33">
        <f t="shared" si="8"/>
        <v>10.638297872340425</v>
      </c>
      <c r="S34" s="24" t="s">
        <v>27</v>
      </c>
    </row>
    <row r="35" spans="2:19" x14ac:dyDescent="0.15">
      <c r="B35" s="42" t="s">
        <v>36</v>
      </c>
      <c r="C35" s="41"/>
      <c r="D35" s="26">
        <f>SUM(E35:Q35)+S35</f>
        <v>63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1</v>
      </c>
      <c r="K35" s="27">
        <v>9</v>
      </c>
      <c r="L35" s="27">
        <v>11</v>
      </c>
      <c r="M35" s="27">
        <v>12</v>
      </c>
      <c r="N35" s="27">
        <v>15</v>
      </c>
      <c r="O35" s="27">
        <v>10</v>
      </c>
      <c r="P35" s="27">
        <v>4</v>
      </c>
      <c r="Q35" s="28">
        <v>1</v>
      </c>
      <c r="R35" s="29">
        <f>SUM(M35:Q35)</f>
        <v>42</v>
      </c>
      <c r="S35" s="28">
        <v>0</v>
      </c>
    </row>
    <row r="36" spans="2:19" x14ac:dyDescent="0.15">
      <c r="B36" s="42"/>
      <c r="C36" s="41"/>
      <c r="D36" s="15" t="s">
        <v>22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7">
        <f>J35/D35*100</f>
        <v>1.5873015873015872</v>
      </c>
      <c r="K36" s="17">
        <f>K35/D35*100</f>
        <v>14.285714285714285</v>
      </c>
      <c r="L36" s="17">
        <f>L35/D35*100</f>
        <v>17.460317460317459</v>
      </c>
      <c r="M36" s="17">
        <f>M35/D35*100</f>
        <v>19.047619047619047</v>
      </c>
      <c r="N36" s="17">
        <f>N35/D35*100</f>
        <v>23.809523809523807</v>
      </c>
      <c r="O36" s="17">
        <f>O35/D35*100</f>
        <v>15.873015873015872</v>
      </c>
      <c r="P36" s="17">
        <f>P35/D35*100</f>
        <v>6.3492063492063489</v>
      </c>
      <c r="Q36" s="18">
        <f>Q35/D35*100</f>
        <v>1.5873015873015872</v>
      </c>
      <c r="R36" s="19">
        <f>R35/D35*100</f>
        <v>66.666666666666657</v>
      </c>
      <c r="S36" s="20" t="s">
        <v>24</v>
      </c>
    </row>
    <row r="37" spans="2:19" x14ac:dyDescent="0.15">
      <c r="B37" s="42"/>
      <c r="C37" s="41"/>
      <c r="D37" s="30">
        <f>D35/D8*100</f>
        <v>22.02797202797203</v>
      </c>
      <c r="E37" s="22" t="s">
        <v>26</v>
      </c>
      <c r="F37" s="22" t="s">
        <v>26</v>
      </c>
      <c r="G37" s="22" t="s">
        <v>26</v>
      </c>
      <c r="H37" s="22" t="s">
        <v>26</v>
      </c>
      <c r="I37" s="22" t="s">
        <v>26</v>
      </c>
      <c r="J37" s="31">
        <f t="shared" ref="J37:R37" si="9">J35/J8*100</f>
        <v>3.5714285714285712</v>
      </c>
      <c r="K37" s="31">
        <f t="shared" si="9"/>
        <v>20.454545454545457</v>
      </c>
      <c r="L37" s="31">
        <f t="shared" si="9"/>
        <v>30.555555555555557</v>
      </c>
      <c r="M37" s="31">
        <f t="shared" si="9"/>
        <v>46.153846153846153</v>
      </c>
      <c r="N37" s="31">
        <f t="shared" si="9"/>
        <v>50</v>
      </c>
      <c r="O37" s="31">
        <f t="shared" si="9"/>
        <v>50</v>
      </c>
      <c r="P37" s="31">
        <f t="shared" si="9"/>
        <v>30.76923076923077</v>
      </c>
      <c r="Q37" s="32">
        <f t="shared" si="9"/>
        <v>20</v>
      </c>
      <c r="R37" s="33">
        <f t="shared" si="9"/>
        <v>44.680851063829785</v>
      </c>
      <c r="S37" s="24" t="s">
        <v>27</v>
      </c>
    </row>
    <row r="38" spans="2:19" x14ac:dyDescent="0.15">
      <c r="B38" s="42" t="s">
        <v>21</v>
      </c>
      <c r="C38" s="41"/>
      <c r="D38" s="26">
        <f>SUM(E38:Q38)+S38</f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8">
        <v>0</v>
      </c>
      <c r="R38" s="29">
        <f>SUM(M38:Q38)</f>
        <v>0</v>
      </c>
      <c r="S38" s="28">
        <v>0</v>
      </c>
    </row>
    <row r="39" spans="2:19" x14ac:dyDescent="0.15">
      <c r="B39" s="42"/>
      <c r="C39" s="41"/>
      <c r="D39" s="15" t="s">
        <v>24</v>
      </c>
      <c r="E39" s="16" t="s">
        <v>24</v>
      </c>
      <c r="F39" s="16" t="s">
        <v>24</v>
      </c>
      <c r="G39" s="16" t="s">
        <v>24</v>
      </c>
      <c r="H39" s="16" t="s">
        <v>24</v>
      </c>
      <c r="I39" s="16" t="s">
        <v>24</v>
      </c>
      <c r="J39" s="16" t="s">
        <v>24</v>
      </c>
      <c r="K39" s="16" t="s">
        <v>24</v>
      </c>
      <c r="L39" s="16" t="s">
        <v>24</v>
      </c>
      <c r="M39" s="16" t="s">
        <v>24</v>
      </c>
      <c r="N39" s="16" t="s">
        <v>24</v>
      </c>
      <c r="O39" s="16" t="s">
        <v>24</v>
      </c>
      <c r="P39" s="16" t="s">
        <v>24</v>
      </c>
      <c r="Q39" s="20" t="s">
        <v>24</v>
      </c>
      <c r="R39" s="35" t="s">
        <v>24</v>
      </c>
      <c r="S39" s="20" t="s">
        <v>24</v>
      </c>
    </row>
    <row r="40" spans="2:19" ht="12.75" thickBot="1" x14ac:dyDescent="0.2">
      <c r="B40" s="43"/>
      <c r="C40" s="44"/>
      <c r="D40" s="36" t="s">
        <v>27</v>
      </c>
      <c r="E40" s="37" t="s">
        <v>27</v>
      </c>
      <c r="F40" s="37" t="s">
        <v>27</v>
      </c>
      <c r="G40" s="37" t="s">
        <v>27</v>
      </c>
      <c r="H40" s="37" t="s">
        <v>27</v>
      </c>
      <c r="I40" s="37" t="s">
        <v>27</v>
      </c>
      <c r="J40" s="37" t="s">
        <v>27</v>
      </c>
      <c r="K40" s="37" t="s">
        <v>27</v>
      </c>
      <c r="L40" s="37" t="s">
        <v>27</v>
      </c>
      <c r="M40" s="37" t="s">
        <v>27</v>
      </c>
      <c r="N40" s="37" t="s">
        <v>27</v>
      </c>
      <c r="O40" s="37" t="s">
        <v>27</v>
      </c>
      <c r="P40" s="37" t="s">
        <v>27</v>
      </c>
      <c r="Q40" s="38" t="s">
        <v>27</v>
      </c>
      <c r="R40" s="39" t="s">
        <v>27</v>
      </c>
      <c r="S40" s="38" t="s">
        <v>27</v>
      </c>
    </row>
    <row r="41" spans="2:19" ht="12.75" thickTop="1" x14ac:dyDescent="0.15"/>
    <row r="42" spans="2:19" x14ac:dyDescent="0.15">
      <c r="B42" s="2" t="s">
        <v>37</v>
      </c>
    </row>
  </sheetData>
  <mergeCells count="11">
    <mergeCell ref="B23:C25"/>
    <mergeCell ref="B8:C10"/>
    <mergeCell ref="B11:C13"/>
    <mergeCell ref="B14:C16"/>
    <mergeCell ref="B17:C19"/>
    <mergeCell ref="B20:C22"/>
    <mergeCell ref="B26:C28"/>
    <mergeCell ref="B29:C31"/>
    <mergeCell ref="B32:C34"/>
    <mergeCell ref="B35:C37"/>
    <mergeCell ref="B38:C40"/>
  </mergeCells>
  <phoneticPr fontId="2"/>
  <pageMargins left="0.7" right="0.7" top="0.75" bottom="0.75" header="0.3" footer="0.3"/>
  <pageSetup paperSize="9" orientation="portrait" r:id="rId1"/>
  <ignoredErrors>
    <ignoredError sqref="D9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2019-02-14T10:08:58Z</dcterms:created>
  <dcterms:modified xsi:type="dcterms:W3CDTF">2019-02-14T10:09:02Z</dcterms:modified>
</cp:coreProperties>
</file>