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45" windowWidth="18555" windowHeight="11655"/>
  </bookViews>
  <sheets>
    <sheet name="第２表" sheetId="1" r:id="rId1"/>
  </sheets>
  <calcPr calcId="145621"/>
</workbook>
</file>

<file path=xl/calcChain.xml><?xml version="1.0" encoding="utf-8"?>
<calcChain xmlns="http://schemas.openxmlformats.org/spreadsheetml/2006/main">
  <c r="R11" i="1" l="1"/>
  <c r="G11" i="1"/>
  <c r="R9" i="1"/>
  <c r="G9" i="1"/>
  <c r="D9" i="1" s="1"/>
  <c r="Z10" i="1" l="1"/>
  <c r="U10" i="1"/>
  <c r="P10" i="1"/>
  <c r="J10" i="1"/>
  <c r="F10" i="1"/>
  <c r="AA10" i="1"/>
  <c r="V10" i="1"/>
  <c r="K10" i="1"/>
  <c r="X10" i="1"/>
  <c r="T10" i="1"/>
  <c r="N10" i="1"/>
  <c r="I10" i="1"/>
  <c r="E10" i="1"/>
  <c r="AB10" i="1"/>
  <c r="W10" i="1"/>
  <c r="M10" i="1"/>
  <c r="H10" i="1"/>
  <c r="Q10" i="1"/>
  <c r="R10" i="1"/>
  <c r="G12" i="1"/>
  <c r="G10" i="1"/>
  <c r="D11" i="1"/>
  <c r="AB12" i="1" l="1"/>
  <c r="W12" i="1"/>
  <c r="N12" i="1"/>
  <c r="AA12" i="1"/>
  <c r="U12" i="1"/>
  <c r="M12" i="1"/>
  <c r="F12" i="1"/>
  <c r="Z12" i="1"/>
  <c r="J12" i="1"/>
  <c r="E12" i="1"/>
  <c r="X12" i="1"/>
  <c r="Q12" i="1"/>
  <c r="H12" i="1"/>
  <c r="R12" i="1"/>
</calcChain>
</file>

<file path=xl/sharedStrings.xml><?xml version="1.0" encoding="utf-8"?>
<sst xmlns="http://schemas.openxmlformats.org/spreadsheetml/2006/main" count="49" uniqueCount="37">
  <si>
    <t>労働災害原因要素の分析</t>
  </si>
  <si>
    <t>平成27年　陸上貨物運送業，港湾荷役業，林業</t>
    <phoneticPr fontId="2"/>
  </si>
  <si>
    <t>陸上貨物運送事業及び港湾運送業における職種別死傷者数</t>
  </si>
  <si>
    <t>第2表 陸上貨物運送事業及び港湾運送業における職種別死傷者数 (平成27年，休業4日以上，単位：人)</t>
    <phoneticPr fontId="2"/>
  </si>
  <si>
    <t>業種別</t>
  </si>
  <si>
    <t>職種別</t>
  </si>
  <si>
    <t>合計</t>
  </si>
  <si>
    <t>作業主任者</t>
  </si>
  <si>
    <t>作業指揮者</t>
  </si>
  <si>
    <t>運転者</t>
  </si>
  <si>
    <t>荷役作業者</t>
  </si>
  <si>
    <t>はしけ作業者</t>
    <phoneticPr fontId="2"/>
  </si>
  <si>
    <t>いかだ作業者</t>
    <phoneticPr fontId="2"/>
  </si>
  <si>
    <t>関連作業者</t>
  </si>
  <si>
    <t>管理・事務・技術労働者</t>
    <phoneticPr fontId="2"/>
  </si>
  <si>
    <t>分類不能</t>
  </si>
  <si>
    <t>クレーン運転者</t>
    <phoneticPr fontId="2"/>
  </si>
  <si>
    <t>移動式クレーン運転者</t>
    <phoneticPr fontId="2"/>
  </si>
  <si>
    <t>フォークリフト運転者</t>
    <phoneticPr fontId="2"/>
  </si>
  <si>
    <t>ショベルローダー等運転者</t>
    <phoneticPr fontId="2"/>
  </si>
  <si>
    <t>ブルドーザー運転者</t>
    <phoneticPr fontId="2"/>
  </si>
  <si>
    <t>貨物自動車運転者</t>
    <phoneticPr fontId="2"/>
  </si>
  <si>
    <t>特殊自動車運転者</t>
    <phoneticPr fontId="2"/>
  </si>
  <si>
    <t>揚貨装置運転者</t>
    <phoneticPr fontId="2"/>
  </si>
  <si>
    <t>その他の荷役運搬機械運転者</t>
    <phoneticPr fontId="2"/>
  </si>
  <si>
    <t>運転者‐不明</t>
    <phoneticPr fontId="2"/>
  </si>
  <si>
    <t>はい作業者</t>
  </si>
  <si>
    <t>積卸し作業者</t>
    <phoneticPr fontId="2"/>
  </si>
  <si>
    <t>玉掛作業者</t>
  </si>
  <si>
    <t>その他の荷役作業者</t>
    <phoneticPr fontId="2"/>
  </si>
  <si>
    <t>荷役作業者-不明</t>
    <phoneticPr fontId="2"/>
  </si>
  <si>
    <t>陸上貨物運送事業</t>
  </si>
  <si>
    <t>(100)</t>
    <phoneticPr fontId="2"/>
  </si>
  <si>
    <t>(-)</t>
  </si>
  <si>
    <t>港湾運送業</t>
  </si>
  <si>
    <t>(-)</t>
    <phoneticPr fontId="2"/>
  </si>
  <si>
    <t>( )数字は職種別の割合(％)を示す。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</si>
</sst>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\(#,##0.0\)"/>
  </numFmts>
  <fonts count="5" x14ac:knownFonts="1">
    <font>
      <sz val="11"/>
      <color theme="1"/>
      <name val="ＭＳ Ｐゴシック"/>
      <family val="2"/>
      <charset val="128"/>
    </font>
    <font>
      <b/>
      <sz val="10"/>
      <color theme="1"/>
      <name val="ＭＳ Ｐゴシック"/>
      <family val="3"/>
      <charset val="128"/>
    </font>
    <font>
      <sz val="6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14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F6FC7D"/>
        <bgColor indexed="64"/>
      </patternFill>
    </fill>
    <fill>
      <patternFill patternType="solid">
        <fgColor rgb="FFDFDF00"/>
        <bgColor indexed="64"/>
      </patternFill>
    </fill>
    <fill>
      <patternFill patternType="solid">
        <fgColor rgb="FFE8E337"/>
        <bgColor indexed="64"/>
      </patternFill>
    </fill>
  </fills>
  <borders count="21">
    <border>
      <left/>
      <right/>
      <top/>
      <bottom/>
      <diagonal/>
    </border>
    <border>
      <left style="thick">
        <color rgb="FFB0B000"/>
      </left>
      <right style="thin">
        <color rgb="FFB0B000"/>
      </right>
      <top style="thick">
        <color rgb="FFB0B000"/>
      </top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 style="thick">
        <color rgb="FFB0B000"/>
      </top>
      <bottom style="thin">
        <color rgb="FFB0B000"/>
      </bottom>
      <diagonal/>
    </border>
    <border>
      <left/>
      <right style="thin">
        <color rgb="FFB0B000"/>
      </right>
      <top style="thick">
        <color rgb="FFB0B000"/>
      </top>
      <bottom style="thin">
        <color rgb="FFB0B000"/>
      </bottom>
      <diagonal/>
    </border>
    <border>
      <left style="thin">
        <color rgb="FFB0B000"/>
      </left>
      <right style="thin">
        <color rgb="FFB0B000"/>
      </right>
      <top style="thick">
        <color rgb="FFB0B000"/>
      </top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 style="thick">
        <color rgb="FFB0B000"/>
      </top>
      <bottom/>
      <diagonal/>
    </border>
    <border>
      <left style="thin">
        <color rgb="FFB0B000"/>
      </left>
      <right style="thin">
        <color rgb="FFB0B000"/>
      </right>
      <top style="thick">
        <color rgb="FFB0B000"/>
      </top>
      <bottom/>
      <diagonal/>
    </border>
    <border>
      <left style="thin">
        <color rgb="FFB0B000"/>
      </left>
      <right style="thick">
        <color rgb="FFB0B000"/>
      </right>
      <top style="thick">
        <color rgb="FFB0B000"/>
      </top>
      <bottom/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ck">
        <color rgb="FFB0B000"/>
      </bottom>
      <diagonal/>
    </border>
    <border>
      <left/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ck">
        <color rgb="FFB0B000"/>
      </bottom>
      <diagonal/>
    </border>
    <border>
      <left style="thick">
        <color rgb="FFB0B000"/>
      </left>
      <right style="thin">
        <color rgb="FFB0B000"/>
      </right>
      <top/>
      <bottom style="thick">
        <color rgb="FFB0B000"/>
      </bottom>
      <diagonal/>
    </border>
    <border>
      <left style="thick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 style="thin">
        <color rgb="FFB0B000"/>
      </top>
      <bottom style="thin">
        <color rgb="FFB0B000"/>
      </bottom>
      <diagonal/>
    </border>
    <border>
      <left/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n">
        <color rgb="FFB0B000"/>
      </left>
      <right style="thin">
        <color rgb="FFB0B000"/>
      </right>
      <top style="thin">
        <color rgb="FFB0B000"/>
      </top>
      <bottom style="thin">
        <color rgb="FFB0B000"/>
      </bottom>
      <diagonal/>
    </border>
    <border>
      <left style="thick">
        <color rgb="FFB0B000"/>
      </left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ck">
        <color rgb="FFB0B000"/>
      </right>
      <top/>
      <bottom style="thin">
        <color rgb="FFB0B000"/>
      </bottom>
      <diagonal/>
    </border>
    <border>
      <left/>
      <right style="thin">
        <color rgb="FFB0B000"/>
      </right>
      <top/>
      <bottom style="thin">
        <color rgb="FFB0B000"/>
      </bottom>
      <diagonal/>
    </border>
    <border>
      <left style="thin">
        <color rgb="FFB0B000"/>
      </left>
      <right style="thin">
        <color rgb="FFB0B000"/>
      </right>
      <top/>
      <bottom style="thin">
        <color rgb="FFB0B000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1" fillId="3" borderId="12" xfId="0" applyFont="1" applyFill="1" applyBorder="1">
      <alignment vertical="center"/>
    </xf>
    <xf numFmtId="0" fontId="1" fillId="4" borderId="11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1" xfId="0" applyFont="1" applyFill="1" applyBorder="1" applyAlignment="1">
      <alignment horizontal="center" vertical="center"/>
    </xf>
    <xf numFmtId="0" fontId="1" fillId="2" borderId="3" xfId="0" applyFont="1" applyFill="1" applyBorder="1">
      <alignment vertical="center"/>
    </xf>
    <xf numFmtId="0" fontId="3" fillId="2" borderId="4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1" xfId="0" applyFont="1" applyFill="1" applyBorder="1">
      <alignment vertical="center"/>
    </xf>
    <xf numFmtId="0" fontId="3" fillId="2" borderId="3" xfId="0" applyFont="1" applyFill="1" applyBorder="1">
      <alignment vertical="center"/>
    </xf>
    <xf numFmtId="49" fontId="1" fillId="2" borderId="15" xfId="0" applyNumberFormat="1" applyFont="1" applyFill="1" applyBorder="1" applyAlignment="1">
      <alignment horizontal="right" vertical="center"/>
    </xf>
    <xf numFmtId="176" fontId="3" fillId="2" borderId="16" xfId="0" applyNumberFormat="1" applyFont="1" applyFill="1" applyBorder="1">
      <alignment vertical="center"/>
    </xf>
    <xf numFmtId="176" fontId="3" fillId="2" borderId="14" xfId="0" applyNumberFormat="1" applyFont="1" applyFill="1" applyBorder="1">
      <alignment vertical="center"/>
    </xf>
    <xf numFmtId="176" fontId="3" fillId="2" borderId="13" xfId="0" applyNumberFormat="1" applyFont="1" applyFill="1" applyBorder="1">
      <alignment vertical="center"/>
    </xf>
    <xf numFmtId="176" fontId="3" fillId="2" borderId="16" xfId="0" applyNumberFormat="1" applyFont="1" applyFill="1" applyBorder="1" applyAlignment="1">
      <alignment horizontal="right" vertical="center"/>
    </xf>
    <xf numFmtId="176" fontId="3" fillId="2" borderId="15" xfId="0" applyNumberFormat="1" applyFont="1" applyFill="1" applyBorder="1">
      <alignment vertical="center"/>
    </xf>
    <xf numFmtId="0" fontId="1" fillId="2" borderId="19" xfId="0" applyFont="1" applyFill="1" applyBorder="1">
      <alignment vertical="center"/>
    </xf>
    <xf numFmtId="0" fontId="3" fillId="2" borderId="20" xfId="0" applyFont="1" applyFill="1" applyBorder="1">
      <alignment vertical="center"/>
    </xf>
    <xf numFmtId="0" fontId="3" fillId="2" borderId="18" xfId="0" applyFont="1" applyFill="1" applyBorder="1">
      <alignment vertical="center"/>
    </xf>
    <xf numFmtId="0" fontId="3" fillId="2" borderId="17" xfId="0" applyFont="1" applyFill="1" applyBorder="1">
      <alignment vertical="center"/>
    </xf>
    <xf numFmtId="0" fontId="3" fillId="2" borderId="19" xfId="0" applyFont="1" applyFill="1" applyBorder="1">
      <alignment vertical="center"/>
    </xf>
    <xf numFmtId="49" fontId="1" fillId="2" borderId="10" xfId="0" applyNumberFormat="1" applyFont="1" applyFill="1" applyBorder="1" applyAlignment="1">
      <alignment horizontal="right" vertical="center"/>
    </xf>
    <xf numFmtId="176" fontId="3" fillId="2" borderId="11" xfId="0" applyNumberFormat="1" applyFont="1" applyFill="1" applyBorder="1">
      <alignment vertical="center"/>
    </xf>
    <xf numFmtId="176" fontId="3" fillId="2" borderId="9" xfId="0" applyNumberFormat="1" applyFont="1" applyFill="1" applyBorder="1">
      <alignment vertical="center"/>
    </xf>
    <xf numFmtId="176" fontId="3" fillId="2" borderId="8" xfId="0" applyNumberFormat="1" applyFont="1" applyFill="1" applyBorder="1">
      <alignment vertical="center"/>
    </xf>
    <xf numFmtId="176" fontId="3" fillId="2" borderId="11" xfId="0" applyNumberFormat="1" applyFont="1" applyFill="1" applyBorder="1" applyAlignment="1">
      <alignment horizontal="right" vertical="center"/>
    </xf>
    <xf numFmtId="176" fontId="3" fillId="2" borderId="10" xfId="0" applyNumberFormat="1" applyFont="1" applyFill="1" applyBorder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vertical="center"/>
    </xf>
    <xf numFmtId="0" fontId="1" fillId="2" borderId="17" xfId="0" applyFont="1" applyFill="1" applyBorder="1" applyAlignment="1">
      <alignment vertical="center"/>
    </xf>
    <xf numFmtId="0" fontId="1" fillId="2" borderId="18" xfId="0" applyFont="1" applyFill="1" applyBorder="1" applyAlignment="1">
      <alignment vertical="center"/>
    </xf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textRotation="255"/>
    </xf>
    <xf numFmtId="0" fontId="1" fillId="2" borderId="8" xfId="0" applyFont="1" applyFill="1" applyBorder="1" applyAlignment="1">
      <alignment horizontal="center" textRotation="255"/>
    </xf>
    <xf numFmtId="0" fontId="1" fillId="3" borderId="2" xfId="0" applyFont="1" applyFill="1" applyBorder="1" applyAlignment="1">
      <alignment horizontal="right" vertical="top"/>
    </xf>
    <xf numFmtId="0" fontId="1" fillId="3" borderId="9" xfId="0" applyFont="1" applyFill="1" applyBorder="1" applyAlignment="1">
      <alignment horizontal="right" vertical="top"/>
    </xf>
    <xf numFmtId="0" fontId="1" fillId="3" borderId="3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4"/>
  <sheetViews>
    <sheetView tabSelected="1" workbookViewId="0"/>
  </sheetViews>
  <sheetFormatPr defaultRowHeight="12" x14ac:dyDescent="0.15"/>
  <cols>
    <col min="1" max="2" width="2.625" style="2" customWidth="1"/>
    <col min="3" max="3" width="12.625" style="2" customWidth="1"/>
    <col min="4" max="28" width="9.625" style="2" customWidth="1"/>
    <col min="29" max="16384" width="9" style="2"/>
  </cols>
  <sheetData>
    <row r="1" spans="1:28" x14ac:dyDescent="0.15">
      <c r="A1" s="1" t="s">
        <v>0</v>
      </c>
    </row>
    <row r="2" spans="1:28" x14ac:dyDescent="0.15">
      <c r="A2" s="1" t="s">
        <v>1</v>
      </c>
    </row>
    <row r="3" spans="1:28" x14ac:dyDescent="0.15">
      <c r="A3" s="1" t="s">
        <v>2</v>
      </c>
    </row>
    <row r="5" spans="1:28" ht="17.25" x14ac:dyDescent="0.15">
      <c r="B5" s="3" t="s">
        <v>3</v>
      </c>
    </row>
    <row r="6" spans="1:28" ht="12.75" thickBot="1" x14ac:dyDescent="0.2"/>
    <row r="7" spans="1:28" ht="12" customHeight="1" thickTop="1" x14ac:dyDescent="0.15">
      <c r="B7" s="48" t="s">
        <v>4</v>
      </c>
      <c r="C7" s="50" t="s">
        <v>5</v>
      </c>
      <c r="D7" s="52" t="s">
        <v>6</v>
      </c>
      <c r="E7" s="45" t="s">
        <v>7</v>
      </c>
      <c r="F7" s="46" t="s">
        <v>8</v>
      </c>
      <c r="G7" s="38" t="s">
        <v>9</v>
      </c>
      <c r="H7" s="39"/>
      <c r="I7" s="39"/>
      <c r="J7" s="39"/>
      <c r="K7" s="39"/>
      <c r="L7" s="39"/>
      <c r="M7" s="39"/>
      <c r="N7" s="39"/>
      <c r="O7" s="39"/>
      <c r="P7" s="39"/>
      <c r="Q7" s="40"/>
      <c r="R7" s="38" t="s">
        <v>10</v>
      </c>
      <c r="S7" s="39"/>
      <c r="T7" s="39"/>
      <c r="U7" s="39"/>
      <c r="V7" s="39"/>
      <c r="W7" s="40"/>
      <c r="X7" s="41" t="s">
        <v>11</v>
      </c>
      <c r="Y7" s="43" t="s">
        <v>12</v>
      </c>
      <c r="Z7" s="45" t="s">
        <v>13</v>
      </c>
      <c r="AA7" s="43" t="s">
        <v>14</v>
      </c>
      <c r="AB7" s="46" t="s">
        <v>15</v>
      </c>
    </row>
    <row r="8" spans="1:28" ht="48" customHeight="1" thickBot="1" x14ac:dyDescent="0.2">
      <c r="B8" s="49"/>
      <c r="C8" s="51"/>
      <c r="D8" s="42"/>
      <c r="E8" s="44"/>
      <c r="F8" s="47"/>
      <c r="G8" s="4"/>
      <c r="H8" s="5" t="s">
        <v>16</v>
      </c>
      <c r="I8" s="5" t="s">
        <v>17</v>
      </c>
      <c r="J8" s="5" t="s">
        <v>18</v>
      </c>
      <c r="K8" s="5" t="s">
        <v>19</v>
      </c>
      <c r="L8" s="5" t="s">
        <v>20</v>
      </c>
      <c r="M8" s="5" t="s">
        <v>21</v>
      </c>
      <c r="N8" s="5" t="s">
        <v>22</v>
      </c>
      <c r="O8" s="5" t="s">
        <v>23</v>
      </c>
      <c r="P8" s="5" t="s">
        <v>24</v>
      </c>
      <c r="Q8" s="6" t="s">
        <v>25</v>
      </c>
      <c r="R8" s="4"/>
      <c r="S8" s="7" t="s">
        <v>26</v>
      </c>
      <c r="T8" s="5" t="s">
        <v>27</v>
      </c>
      <c r="U8" s="7" t="s">
        <v>28</v>
      </c>
      <c r="V8" s="5" t="s">
        <v>29</v>
      </c>
      <c r="W8" s="6" t="s">
        <v>30</v>
      </c>
      <c r="X8" s="42"/>
      <c r="Y8" s="44"/>
      <c r="Z8" s="44"/>
      <c r="AA8" s="44"/>
      <c r="AB8" s="47"/>
    </row>
    <row r="9" spans="1:28" ht="12.75" thickTop="1" x14ac:dyDescent="0.15">
      <c r="B9" s="30" t="s">
        <v>31</v>
      </c>
      <c r="C9" s="31"/>
      <c r="D9" s="8">
        <f>E9+F9+G9+R9+X9+Y9+Z9+AA9+AB9</f>
        <v>14301</v>
      </c>
      <c r="E9" s="9">
        <v>36</v>
      </c>
      <c r="F9" s="10">
        <v>12</v>
      </c>
      <c r="G9" s="11">
        <f>SUM(H9:Q9)</f>
        <v>10473</v>
      </c>
      <c r="H9" s="9">
        <v>6</v>
      </c>
      <c r="I9" s="9">
        <v>15</v>
      </c>
      <c r="J9" s="9">
        <v>180</v>
      </c>
      <c r="K9" s="9">
        <v>6</v>
      </c>
      <c r="L9" s="9">
        <v>0</v>
      </c>
      <c r="M9" s="9">
        <v>9954</v>
      </c>
      <c r="N9" s="9">
        <v>6</v>
      </c>
      <c r="O9" s="9">
        <v>0</v>
      </c>
      <c r="P9" s="9">
        <v>6</v>
      </c>
      <c r="Q9" s="10">
        <v>300</v>
      </c>
      <c r="R9" s="11">
        <f>SUM(S9:W9)</f>
        <v>2403</v>
      </c>
      <c r="S9" s="9">
        <v>0</v>
      </c>
      <c r="T9" s="9">
        <v>675</v>
      </c>
      <c r="U9" s="9">
        <v>9</v>
      </c>
      <c r="V9" s="9">
        <v>9</v>
      </c>
      <c r="W9" s="10">
        <v>1710</v>
      </c>
      <c r="X9" s="12">
        <v>3</v>
      </c>
      <c r="Y9" s="9">
        <v>0</v>
      </c>
      <c r="Z9" s="9">
        <v>357</v>
      </c>
      <c r="AA9" s="9">
        <v>321</v>
      </c>
      <c r="AB9" s="10">
        <v>696</v>
      </c>
    </row>
    <row r="10" spans="1:28" x14ac:dyDescent="0.15">
      <c r="B10" s="32"/>
      <c r="C10" s="33"/>
      <c r="D10" s="13" t="s">
        <v>32</v>
      </c>
      <c r="E10" s="14">
        <f>E9/D9*100</f>
        <v>0.25173064820641916</v>
      </c>
      <c r="F10" s="15">
        <f>F9/D9*100</f>
        <v>8.3910216068806373E-2</v>
      </c>
      <c r="G10" s="16">
        <f>G9/D9*100</f>
        <v>73.232641074050761</v>
      </c>
      <c r="H10" s="14">
        <f>H9/D9*100</f>
        <v>4.1955108034403187E-2</v>
      </c>
      <c r="I10" s="14">
        <f>I9/D9*100</f>
        <v>0.10488777008600797</v>
      </c>
      <c r="J10" s="14">
        <f>J9/D9*100</f>
        <v>1.2586532410320956</v>
      </c>
      <c r="K10" s="14">
        <f>K9/D9*100</f>
        <v>4.1955108034403187E-2</v>
      </c>
      <c r="L10" s="17" t="s">
        <v>33</v>
      </c>
      <c r="M10" s="14">
        <f>M9/D9*100</f>
        <v>69.603524229074893</v>
      </c>
      <c r="N10" s="14">
        <f>N9/D9*100</f>
        <v>4.1955108034403187E-2</v>
      </c>
      <c r="O10" s="17" t="s">
        <v>33</v>
      </c>
      <c r="P10" s="14">
        <f>P9/D9*100</f>
        <v>4.1955108034403187E-2</v>
      </c>
      <c r="Q10" s="15">
        <f>Q9/D9*100</f>
        <v>2.0977554017201592</v>
      </c>
      <c r="R10" s="16">
        <f>R9/D9*100</f>
        <v>16.803020767778477</v>
      </c>
      <c r="S10" s="17" t="s">
        <v>33</v>
      </c>
      <c r="T10" s="14">
        <f>T9/D9*100</f>
        <v>4.7199496538703585</v>
      </c>
      <c r="U10" s="14">
        <f>U9/D9*100</f>
        <v>6.293266205160479E-2</v>
      </c>
      <c r="V10" s="14">
        <f>V9/D9*100</f>
        <v>6.293266205160479E-2</v>
      </c>
      <c r="W10" s="15">
        <f>W9/D9*100</f>
        <v>11.95720578980491</v>
      </c>
      <c r="X10" s="18">
        <f>X9/D9*100</f>
        <v>2.0977554017201593E-2</v>
      </c>
      <c r="Y10" s="17" t="s">
        <v>33</v>
      </c>
      <c r="Z10" s="14">
        <f>Z9/D9*100</f>
        <v>2.4963289280469896</v>
      </c>
      <c r="AA10" s="14">
        <f>AA9/D9*100</f>
        <v>2.2445982798405706</v>
      </c>
      <c r="AB10" s="15">
        <f>AB9/D9*100</f>
        <v>4.8667925319907699</v>
      </c>
    </row>
    <row r="11" spans="1:28" x14ac:dyDescent="0.15">
      <c r="B11" s="34" t="s">
        <v>34</v>
      </c>
      <c r="C11" s="35"/>
      <c r="D11" s="19">
        <f>E11+F11+G11+R11+X11+Y11+Z11+AA11+AB11</f>
        <v>286</v>
      </c>
      <c r="E11" s="20">
        <v>7</v>
      </c>
      <c r="F11" s="21">
        <v>1</v>
      </c>
      <c r="G11" s="22">
        <f>SUM(H11:Q11)</f>
        <v>44</v>
      </c>
      <c r="H11" s="20">
        <v>4</v>
      </c>
      <c r="I11" s="20">
        <v>0</v>
      </c>
      <c r="J11" s="20">
        <v>15</v>
      </c>
      <c r="K11" s="20">
        <v>0</v>
      </c>
      <c r="L11" s="20">
        <v>0</v>
      </c>
      <c r="M11" s="20">
        <v>13</v>
      </c>
      <c r="N11" s="20">
        <v>1</v>
      </c>
      <c r="O11" s="20">
        <v>0</v>
      </c>
      <c r="P11" s="20">
        <v>0</v>
      </c>
      <c r="Q11" s="21">
        <v>11</v>
      </c>
      <c r="R11" s="22">
        <f>SUM(S11:W11)</f>
        <v>191</v>
      </c>
      <c r="S11" s="20">
        <v>0</v>
      </c>
      <c r="T11" s="20">
        <v>0</v>
      </c>
      <c r="U11" s="20">
        <v>3</v>
      </c>
      <c r="V11" s="20">
        <v>0</v>
      </c>
      <c r="W11" s="21">
        <v>188</v>
      </c>
      <c r="X11" s="23">
        <v>1</v>
      </c>
      <c r="Y11" s="20">
        <v>0</v>
      </c>
      <c r="Z11" s="20">
        <v>1</v>
      </c>
      <c r="AA11" s="20">
        <v>9</v>
      </c>
      <c r="AB11" s="21">
        <v>32</v>
      </c>
    </row>
    <row r="12" spans="1:28" ht="12.75" thickBot="1" x14ac:dyDescent="0.2">
      <c r="B12" s="36"/>
      <c r="C12" s="37"/>
      <c r="D12" s="24" t="s">
        <v>32</v>
      </c>
      <c r="E12" s="25">
        <f>E11/D11*100</f>
        <v>2.4475524475524475</v>
      </c>
      <c r="F12" s="26">
        <f>F11/D11*100</f>
        <v>0.34965034965034963</v>
      </c>
      <c r="G12" s="27">
        <f>G11/D11*100</f>
        <v>15.384615384615385</v>
      </c>
      <c r="H12" s="25">
        <f>H11/D11*100</f>
        <v>1.3986013986013985</v>
      </c>
      <c r="I12" s="28" t="s">
        <v>35</v>
      </c>
      <c r="J12" s="25">
        <f>J11/D11*100</f>
        <v>5.244755244755245</v>
      </c>
      <c r="K12" s="28" t="s">
        <v>33</v>
      </c>
      <c r="L12" s="28" t="s">
        <v>33</v>
      </c>
      <c r="M12" s="25">
        <f>M11/D11*100</f>
        <v>4.5454545454545459</v>
      </c>
      <c r="N12" s="25">
        <f>N11/D11*100</f>
        <v>0.34965034965034963</v>
      </c>
      <c r="O12" s="28" t="s">
        <v>33</v>
      </c>
      <c r="P12" s="28" t="s">
        <v>33</v>
      </c>
      <c r="Q12" s="26">
        <f>Q11/D11*100</f>
        <v>3.8461538461538463</v>
      </c>
      <c r="R12" s="27">
        <f>R11/D11*100</f>
        <v>66.783216783216787</v>
      </c>
      <c r="S12" s="28" t="s">
        <v>33</v>
      </c>
      <c r="T12" s="28" t="s">
        <v>33</v>
      </c>
      <c r="U12" s="25">
        <f>U11/D11*100</f>
        <v>1.048951048951049</v>
      </c>
      <c r="V12" s="28" t="s">
        <v>33</v>
      </c>
      <c r="W12" s="26">
        <f>W11/D11*100</f>
        <v>65.734265734265733</v>
      </c>
      <c r="X12" s="29">
        <f>X11/D11*100</f>
        <v>0.34965034965034963</v>
      </c>
      <c r="Y12" s="28" t="s">
        <v>33</v>
      </c>
      <c r="Z12" s="25">
        <f>Z11/D11*100</f>
        <v>0.34965034965034963</v>
      </c>
      <c r="AA12" s="25">
        <f>AA11/D11*100</f>
        <v>3.1468531468531471</v>
      </c>
      <c r="AB12" s="26">
        <f>AB11/D11*100</f>
        <v>11.188811188811188</v>
      </c>
    </row>
    <row r="13" spans="1:28" ht="12.75" thickTop="1" x14ac:dyDescent="0.15"/>
    <row r="14" spans="1:28" x14ac:dyDescent="0.15">
      <c r="B14" s="2" t="s">
        <v>36</v>
      </c>
    </row>
  </sheetData>
  <mergeCells count="14">
    <mergeCell ref="Z7:Z8"/>
    <mergeCell ref="AA7:AA8"/>
    <mergeCell ref="AB7:AB8"/>
    <mergeCell ref="B7:B8"/>
    <mergeCell ref="C7:C8"/>
    <mergeCell ref="D7:D8"/>
    <mergeCell ref="E7:E8"/>
    <mergeCell ref="F7:F8"/>
    <mergeCell ref="G7:Q7"/>
    <mergeCell ref="B9:C10"/>
    <mergeCell ref="B11:C12"/>
    <mergeCell ref="R7:W7"/>
    <mergeCell ref="X7:X8"/>
    <mergeCell ref="Y7:Y8"/>
  </mergeCells>
  <phoneticPr fontId="2"/>
  <pageMargins left="0.7" right="0.7" top="0.75" bottom="0.75" header="0.3" footer="0.3"/>
  <pageSetup paperSize="9" orientation="portrait" r:id="rId1"/>
  <ignoredErrors>
    <ignoredError sqref="D10:D12" numberStoredAsText="1"/>
    <ignoredError sqref="G10" formula="1"/>
    <ignoredError sqref="R9 R11" formulaRange="1"/>
    <ignoredError sqref="R10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第２表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2019-02-14T10:06:29Z</dcterms:created>
  <dcterms:modified xsi:type="dcterms:W3CDTF">2019-02-14T10:06:32Z</dcterms:modified>
</cp:coreProperties>
</file>